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ORU\Desktop\"/>
    </mc:Choice>
  </mc:AlternateContent>
  <bookViews>
    <workbookView xWindow="-15" yWindow="4185" windowWidth="19260" windowHeight="4230" tabRatio="720" activeTab="2"/>
  </bookViews>
  <sheets>
    <sheet name="入力の方法" sheetId="29" r:id="rId1"/>
    <sheet name="参加標準記録" sheetId="37" r:id="rId2"/>
    <sheet name="参加申込書" sheetId="22" r:id="rId3"/>
    <sheet name="集計" sheetId="33" r:id="rId4"/>
  </sheets>
  <definedNames>
    <definedName name="_004">参加申込書!$AG$10:$AG$20</definedName>
    <definedName name="_005">参加申込書!$AG$21:$AG$27</definedName>
    <definedName name="_006">参加申込書!$AG$28:$AG$32</definedName>
    <definedName name="_007">参加申込書!$AG$28:$AG$32</definedName>
    <definedName name="_04">参加申込書!$AE$10:$AE$18</definedName>
    <definedName name="_05" localSheetId="2">参加申込書!$AE$19:$AE$26</definedName>
    <definedName name="_06" localSheetId="2">参加申込書!$AE$27:$AE$31</definedName>
    <definedName name="_07" localSheetId="2">参加申込書!$AE$27:$AE$31</definedName>
    <definedName name="_xlnm.Print_Area" localSheetId="2">参加申込書!$A$1:$R$52</definedName>
    <definedName name="_xlnm.Print_Titles" localSheetId="2">参加申込書!$1:$10</definedName>
  </definedNames>
  <calcPr calcId="152511"/>
</workbook>
</file>

<file path=xl/calcChain.xml><?xml version="1.0" encoding="utf-8"?>
<calcChain xmlns="http://schemas.openxmlformats.org/spreadsheetml/2006/main">
  <c r="N21" i="33" l="1"/>
  <c r="N22" i="33"/>
  <c r="N23" i="33"/>
  <c r="N24" i="33"/>
  <c r="N25" i="33"/>
  <c r="N26" i="33"/>
  <c r="N27" i="33"/>
  <c r="N28" i="33"/>
  <c r="N29" i="33"/>
  <c r="N30" i="33"/>
  <c r="N31" i="33"/>
  <c r="N32" i="33"/>
  <c r="N33" i="33"/>
  <c r="N34" i="33"/>
  <c r="N20" i="33"/>
  <c r="T33" i="22"/>
  <c r="U33" i="22" s="1"/>
  <c r="O21" i="33" s="1"/>
  <c r="T34" i="22"/>
  <c r="U34" i="22" s="1"/>
  <c r="O22" i="33" s="1"/>
  <c r="T35" i="22"/>
  <c r="U35" i="22" s="1"/>
  <c r="O23" i="33" s="1"/>
  <c r="T36" i="22"/>
  <c r="U36" i="22" s="1"/>
  <c r="O24" i="33" s="1"/>
  <c r="T37" i="22"/>
  <c r="U37" i="22" s="1"/>
  <c r="O25" i="33" s="1"/>
  <c r="T38" i="22"/>
  <c r="U38" i="22" s="1"/>
  <c r="O26" i="33" s="1"/>
  <c r="T39" i="22"/>
  <c r="U39" i="22" s="1"/>
  <c r="O27" i="33" s="1"/>
  <c r="T40" i="22"/>
  <c r="U40" i="22" s="1"/>
  <c r="O28" i="33" s="1"/>
  <c r="T41" i="22"/>
  <c r="U41" i="22" s="1"/>
  <c r="O29" i="33" s="1"/>
  <c r="T42" i="22"/>
  <c r="U42" i="22" s="1"/>
  <c r="O30" i="33" s="1"/>
  <c r="T43" i="22"/>
  <c r="U43" i="22" s="1"/>
  <c r="O31" i="33" s="1"/>
  <c r="T44" i="22"/>
  <c r="U44" i="22" s="1"/>
  <c r="O32" i="33" s="1"/>
  <c r="T45" i="22"/>
  <c r="U45" i="22" s="1"/>
  <c r="O33" i="33" s="1"/>
  <c r="T46" i="22"/>
  <c r="U46" i="22" s="1"/>
  <c r="O34" i="33" s="1"/>
  <c r="T32" i="22"/>
  <c r="U32" i="22" s="1"/>
  <c r="O20" i="33" s="1"/>
  <c r="N4" i="33" l="1"/>
  <c r="N5" i="33"/>
  <c r="N6" i="33"/>
  <c r="N7" i="33"/>
  <c r="N8" i="33"/>
  <c r="N9" i="33"/>
  <c r="N10" i="33"/>
  <c r="N11" i="33"/>
  <c r="N12" i="33"/>
  <c r="N13" i="33"/>
  <c r="N14" i="33"/>
  <c r="N15" i="33"/>
  <c r="N16" i="33"/>
  <c r="N17" i="33"/>
  <c r="N3" i="33"/>
  <c r="A21" i="33"/>
  <c r="A22" i="33"/>
  <c r="A23" i="33"/>
  <c r="A24" i="33"/>
  <c r="A25" i="33"/>
  <c r="A26" i="33"/>
  <c r="A27" i="33"/>
  <c r="A28" i="33"/>
  <c r="A29" i="33"/>
  <c r="A30" i="33"/>
  <c r="A31" i="33"/>
  <c r="A32" i="33"/>
  <c r="A33" i="33"/>
  <c r="A34" i="33"/>
  <c r="A20" i="33"/>
  <c r="A17" i="33"/>
  <c r="A16" i="33"/>
  <c r="A15" i="33"/>
  <c r="A14" i="33"/>
  <c r="A13" i="33"/>
  <c r="A12" i="33"/>
  <c r="A11" i="33"/>
  <c r="A10" i="33"/>
  <c r="A9" i="33"/>
  <c r="A8" i="33"/>
  <c r="A7" i="33"/>
  <c r="A6" i="33"/>
  <c r="A5" i="33"/>
  <c r="A4" i="33"/>
  <c r="A3" i="33"/>
  <c r="T19" i="22"/>
  <c r="U19" i="22" s="1"/>
  <c r="O9" i="33" s="1"/>
  <c r="T20" i="22"/>
  <c r="U20" i="22" s="1"/>
  <c r="O10" i="33" s="1"/>
  <c r="T21" i="22"/>
  <c r="U21" i="22" s="1"/>
  <c r="O11" i="33" s="1"/>
  <c r="T22" i="22"/>
  <c r="U22" i="22" s="1"/>
  <c r="O12" i="33" s="1"/>
  <c r="T23" i="22"/>
  <c r="U23" i="22" s="1"/>
  <c r="O13" i="33" s="1"/>
  <c r="T24" i="22"/>
  <c r="U24" i="22" s="1"/>
  <c r="O14" i="33" s="1"/>
  <c r="T25" i="22"/>
  <c r="U25" i="22" s="1"/>
  <c r="O15" i="33" s="1"/>
  <c r="T26" i="22"/>
  <c r="U26" i="22" s="1"/>
  <c r="O16" i="33" s="1"/>
  <c r="T27" i="22"/>
  <c r="U27" i="22" s="1"/>
  <c r="O17" i="33" s="1"/>
  <c r="T15" i="22"/>
  <c r="T16" i="22"/>
  <c r="U16" i="22" s="1"/>
  <c r="O6" i="33" s="1"/>
  <c r="T17" i="22"/>
  <c r="U17" i="22" s="1"/>
  <c r="O7" i="33" s="1"/>
  <c r="T18" i="22"/>
  <c r="U18" i="22" s="1"/>
  <c r="O8" i="33" s="1"/>
  <c r="T14" i="22"/>
  <c r="U14" i="22" s="1"/>
  <c r="O4" i="33" s="1"/>
  <c r="T13" i="22"/>
  <c r="U13" i="22" s="1"/>
  <c r="O3" i="33" s="1"/>
  <c r="L49" i="22" l="1"/>
  <c r="U15" i="22"/>
  <c r="O5" i="33" s="1"/>
  <c r="M34" i="33"/>
  <c r="L34" i="33"/>
  <c r="K34" i="33"/>
  <c r="J34" i="33"/>
  <c r="I34" i="33"/>
  <c r="H34" i="33"/>
  <c r="G34" i="33"/>
  <c r="F34" i="33"/>
  <c r="E34" i="33"/>
  <c r="D34" i="33"/>
  <c r="C34" i="33"/>
  <c r="B34" i="33"/>
  <c r="M33" i="33"/>
  <c r="L33" i="33"/>
  <c r="K33" i="33"/>
  <c r="J33" i="33"/>
  <c r="I33" i="33"/>
  <c r="H33" i="33"/>
  <c r="G33" i="33"/>
  <c r="F33" i="33"/>
  <c r="E33" i="33"/>
  <c r="D33" i="33"/>
  <c r="C33" i="33"/>
  <c r="B33" i="33"/>
  <c r="M32" i="33"/>
  <c r="L32" i="33"/>
  <c r="K32" i="33"/>
  <c r="J32" i="33"/>
  <c r="I32" i="33"/>
  <c r="H32" i="33"/>
  <c r="G32" i="33"/>
  <c r="F32" i="33"/>
  <c r="E32" i="33"/>
  <c r="D32" i="33"/>
  <c r="C32" i="33"/>
  <c r="B32" i="33"/>
  <c r="M31" i="33"/>
  <c r="L31" i="33"/>
  <c r="K31" i="33"/>
  <c r="J31" i="33"/>
  <c r="I31" i="33"/>
  <c r="H31" i="33"/>
  <c r="G31" i="33"/>
  <c r="F31" i="33"/>
  <c r="E31" i="33"/>
  <c r="D31" i="33"/>
  <c r="C31" i="33"/>
  <c r="B31" i="33"/>
  <c r="M30" i="33"/>
  <c r="L30" i="33"/>
  <c r="K30" i="33"/>
  <c r="J30" i="33"/>
  <c r="I30" i="33"/>
  <c r="H30" i="33"/>
  <c r="G30" i="33"/>
  <c r="F30" i="33"/>
  <c r="E30" i="33"/>
  <c r="D30" i="33"/>
  <c r="C30" i="33"/>
  <c r="B30" i="33"/>
  <c r="M29" i="33"/>
  <c r="L29" i="33"/>
  <c r="K29" i="33"/>
  <c r="J29" i="33"/>
  <c r="I29" i="33"/>
  <c r="H29" i="33"/>
  <c r="G29" i="33"/>
  <c r="F29" i="33"/>
  <c r="E29" i="33"/>
  <c r="D29" i="33"/>
  <c r="C29" i="33"/>
  <c r="B29" i="33"/>
  <c r="M28" i="33"/>
  <c r="L28" i="33"/>
  <c r="K28" i="33"/>
  <c r="J28" i="33"/>
  <c r="I28" i="33"/>
  <c r="H28" i="33"/>
  <c r="G28" i="33"/>
  <c r="F28" i="33"/>
  <c r="E28" i="33"/>
  <c r="D28" i="33"/>
  <c r="C28" i="33"/>
  <c r="B28" i="33"/>
  <c r="M27" i="33"/>
  <c r="L27" i="33"/>
  <c r="K27" i="33"/>
  <c r="J27" i="33"/>
  <c r="I27" i="33"/>
  <c r="H27" i="33"/>
  <c r="G27" i="33"/>
  <c r="F27" i="33"/>
  <c r="E27" i="33"/>
  <c r="D27" i="33"/>
  <c r="C27" i="33"/>
  <c r="B27" i="33"/>
  <c r="M26" i="33"/>
  <c r="L26" i="33"/>
  <c r="K26" i="33"/>
  <c r="J26" i="33"/>
  <c r="I26" i="33"/>
  <c r="H26" i="33"/>
  <c r="G26" i="33"/>
  <c r="F26" i="33"/>
  <c r="E26" i="33"/>
  <c r="D26" i="33"/>
  <c r="C26" i="33"/>
  <c r="B26" i="33"/>
  <c r="M25" i="33"/>
  <c r="L25" i="33"/>
  <c r="K25" i="33"/>
  <c r="J25" i="33"/>
  <c r="I25" i="33"/>
  <c r="H25" i="33"/>
  <c r="G25" i="33"/>
  <c r="F25" i="33"/>
  <c r="E25" i="33"/>
  <c r="D25" i="33"/>
  <c r="C25" i="33"/>
  <c r="B25" i="33"/>
  <c r="M24" i="33"/>
  <c r="L24" i="33"/>
  <c r="K24" i="33"/>
  <c r="J24" i="33"/>
  <c r="I24" i="33"/>
  <c r="H24" i="33"/>
  <c r="G24" i="33"/>
  <c r="F24" i="33"/>
  <c r="E24" i="33"/>
  <c r="D24" i="33"/>
  <c r="C24" i="33"/>
  <c r="B24" i="33"/>
  <c r="M23" i="33"/>
  <c r="L23" i="33"/>
  <c r="K23" i="33"/>
  <c r="J23" i="33"/>
  <c r="I23" i="33"/>
  <c r="H23" i="33"/>
  <c r="G23" i="33"/>
  <c r="F23" i="33"/>
  <c r="E23" i="33"/>
  <c r="D23" i="33"/>
  <c r="C23" i="33"/>
  <c r="B23" i="33"/>
  <c r="M22" i="33"/>
  <c r="L22" i="33"/>
  <c r="K22" i="33"/>
  <c r="J22" i="33"/>
  <c r="I22" i="33"/>
  <c r="H22" i="33"/>
  <c r="G22" i="33"/>
  <c r="F22" i="33"/>
  <c r="E22" i="33"/>
  <c r="D22" i="33"/>
  <c r="C22" i="33"/>
  <c r="B22" i="33"/>
  <c r="M21" i="33"/>
  <c r="L21" i="33"/>
  <c r="K21" i="33"/>
  <c r="J21" i="33"/>
  <c r="I21" i="33"/>
  <c r="H21" i="33"/>
  <c r="G21" i="33"/>
  <c r="F21" i="33"/>
  <c r="E21" i="33"/>
  <c r="D21" i="33"/>
  <c r="C21" i="33"/>
  <c r="B21" i="33"/>
  <c r="M20" i="33"/>
  <c r="L20" i="33"/>
  <c r="K20" i="33"/>
  <c r="J20" i="33"/>
  <c r="I20" i="33"/>
  <c r="H20" i="33"/>
  <c r="G20" i="33"/>
  <c r="F20" i="33"/>
  <c r="E20" i="33"/>
  <c r="D20" i="33"/>
  <c r="C20" i="33"/>
  <c r="B20" i="33"/>
  <c r="M17" i="33"/>
  <c r="L17" i="33"/>
  <c r="K17" i="33"/>
  <c r="J17" i="33"/>
  <c r="I17" i="33"/>
  <c r="H17" i="33"/>
  <c r="G17" i="33"/>
  <c r="F17" i="33"/>
  <c r="E17" i="33"/>
  <c r="D17" i="33"/>
  <c r="C17" i="33"/>
  <c r="B17" i="33"/>
  <c r="M16" i="33"/>
  <c r="L16" i="33"/>
  <c r="K16" i="33"/>
  <c r="J16" i="33"/>
  <c r="I16" i="33"/>
  <c r="H16" i="33"/>
  <c r="G16" i="33"/>
  <c r="F16" i="33"/>
  <c r="E16" i="33"/>
  <c r="D16" i="33"/>
  <c r="C16" i="33"/>
  <c r="B16" i="33"/>
  <c r="M15" i="33"/>
  <c r="L15" i="33"/>
  <c r="K15" i="33"/>
  <c r="J15" i="33"/>
  <c r="I15" i="33"/>
  <c r="H15" i="33"/>
  <c r="G15" i="33"/>
  <c r="F15" i="33"/>
  <c r="E15" i="33"/>
  <c r="D15" i="33"/>
  <c r="C15" i="33"/>
  <c r="B15" i="33"/>
  <c r="M14" i="33"/>
  <c r="L14" i="33"/>
  <c r="K14" i="33"/>
  <c r="J14" i="33"/>
  <c r="I14" i="33"/>
  <c r="H14" i="33"/>
  <c r="G14" i="33"/>
  <c r="F14" i="33"/>
  <c r="E14" i="33"/>
  <c r="D14" i="33"/>
  <c r="C14" i="33"/>
  <c r="B14" i="33"/>
  <c r="M13" i="33"/>
  <c r="L13" i="33"/>
  <c r="K13" i="33"/>
  <c r="J13" i="33"/>
  <c r="I13" i="33"/>
  <c r="H13" i="33"/>
  <c r="G13" i="33"/>
  <c r="F13" i="33"/>
  <c r="E13" i="33"/>
  <c r="D13" i="33"/>
  <c r="C13" i="33"/>
  <c r="B13" i="33"/>
  <c r="M12" i="33"/>
  <c r="L12" i="33"/>
  <c r="K12" i="33"/>
  <c r="J12" i="33"/>
  <c r="I12" i="33"/>
  <c r="H12" i="33"/>
  <c r="G12" i="33"/>
  <c r="F12" i="33"/>
  <c r="E12" i="33"/>
  <c r="D12" i="33"/>
  <c r="C12" i="33"/>
  <c r="B12" i="33"/>
  <c r="M11" i="33"/>
  <c r="L11" i="33"/>
  <c r="K11" i="33"/>
  <c r="J11" i="33"/>
  <c r="I11" i="33"/>
  <c r="H11" i="33"/>
  <c r="G11" i="33"/>
  <c r="F11" i="33"/>
  <c r="E11" i="33"/>
  <c r="D11" i="33"/>
  <c r="C11" i="33"/>
  <c r="B11" i="33"/>
  <c r="M10" i="33"/>
  <c r="L10" i="33"/>
  <c r="K10" i="33"/>
  <c r="J10" i="33"/>
  <c r="I10" i="33"/>
  <c r="H10" i="33"/>
  <c r="G10" i="33"/>
  <c r="F10" i="33"/>
  <c r="E10" i="33"/>
  <c r="D10" i="33"/>
  <c r="C10" i="33"/>
  <c r="B10" i="33"/>
  <c r="M9" i="33"/>
  <c r="L9" i="33"/>
  <c r="K9" i="33"/>
  <c r="J9" i="33"/>
  <c r="I9" i="33"/>
  <c r="H9" i="33"/>
  <c r="G9" i="33"/>
  <c r="F9" i="33"/>
  <c r="E9" i="33"/>
  <c r="D9" i="33"/>
  <c r="C9" i="33"/>
  <c r="B9" i="33"/>
  <c r="M8" i="33"/>
  <c r="L8" i="33"/>
  <c r="K8" i="33"/>
  <c r="J8" i="33"/>
  <c r="I8" i="33"/>
  <c r="H8" i="33"/>
  <c r="G8" i="33"/>
  <c r="F8" i="33"/>
  <c r="E8" i="33"/>
  <c r="D8" i="33"/>
  <c r="C8" i="33"/>
  <c r="B8" i="33"/>
  <c r="M7" i="33"/>
  <c r="L7" i="33"/>
  <c r="K7" i="33"/>
  <c r="J7" i="33"/>
  <c r="I7" i="33"/>
  <c r="H7" i="33"/>
  <c r="G7" i="33"/>
  <c r="F7" i="33"/>
  <c r="E7" i="33"/>
  <c r="D7" i="33"/>
  <c r="C7" i="33"/>
  <c r="B7" i="33"/>
  <c r="M6" i="33"/>
  <c r="L6" i="33"/>
  <c r="K6" i="33"/>
  <c r="J6" i="33"/>
  <c r="I6" i="33"/>
  <c r="H6" i="33"/>
  <c r="G6" i="33"/>
  <c r="F6" i="33"/>
  <c r="E6" i="33"/>
  <c r="D6" i="33"/>
  <c r="C6" i="33"/>
  <c r="B6" i="33"/>
  <c r="M5" i="33"/>
  <c r="L5" i="33"/>
  <c r="K5" i="33"/>
  <c r="J5" i="33"/>
  <c r="I5" i="33"/>
  <c r="H5" i="33"/>
  <c r="G5" i="33"/>
  <c r="F5" i="33"/>
  <c r="E5" i="33"/>
  <c r="D5" i="33"/>
  <c r="C5" i="33"/>
  <c r="B5" i="33"/>
  <c r="M4" i="33"/>
  <c r="L4" i="33"/>
  <c r="K4" i="33"/>
  <c r="J4" i="33"/>
  <c r="I4" i="33"/>
  <c r="H4" i="33"/>
  <c r="G4" i="33"/>
  <c r="F4" i="33"/>
  <c r="E4" i="33"/>
  <c r="D4" i="33"/>
  <c r="C4" i="33"/>
  <c r="B4" i="33"/>
  <c r="S2" i="33"/>
  <c r="R2" i="33"/>
  <c r="Q2" i="33"/>
  <c r="P2" i="33"/>
  <c r="M3" i="33"/>
  <c r="L3" i="33"/>
  <c r="K3" i="33"/>
  <c r="J3" i="33"/>
  <c r="I3" i="33"/>
  <c r="H3" i="33"/>
  <c r="G3" i="33"/>
  <c r="F3" i="33"/>
  <c r="E3" i="33"/>
  <c r="D3" i="33"/>
  <c r="C3" i="33"/>
  <c r="B3" i="33"/>
  <c r="S46" i="22"/>
  <c r="S45" i="22"/>
  <c r="S44" i="22"/>
  <c r="S43" i="22"/>
  <c r="S42" i="22"/>
  <c r="S41" i="22"/>
  <c r="S40" i="22"/>
  <c r="S39" i="22"/>
  <c r="S38" i="22"/>
  <c r="S37" i="22"/>
  <c r="S36" i="22"/>
  <c r="S35" i="22"/>
  <c r="S34" i="22"/>
  <c r="S33" i="22"/>
  <c r="S32" i="22"/>
  <c r="S27" i="22"/>
  <c r="S26" i="22"/>
  <c r="S25" i="22"/>
  <c r="S24" i="22"/>
  <c r="S23" i="22"/>
  <c r="S22" i="22"/>
  <c r="S21" i="22"/>
  <c r="S20" i="22"/>
  <c r="S19" i="22"/>
  <c r="S18" i="22"/>
  <c r="S17" i="22"/>
  <c r="S16" i="22"/>
  <c r="S15" i="22"/>
  <c r="S14" i="22"/>
  <c r="S13" i="22"/>
  <c r="P50" i="22" s="1"/>
  <c r="V2" i="33" l="1"/>
  <c r="I50" i="22"/>
  <c r="J50" i="22"/>
  <c r="J49" i="22"/>
  <c r="P49" i="22"/>
  <c r="Q49" i="22" s="1"/>
  <c r="Q50" i="22"/>
  <c r="I49" i="22"/>
  <c r="K50" i="22" l="1"/>
  <c r="U2" i="33" s="1"/>
  <c r="K49" i="22"/>
  <c r="T2" i="33" s="1"/>
  <c r="L50" i="22"/>
  <c r="W2" i="33" l="1"/>
  <c r="P51" i="22"/>
  <c r="Q51" i="22" s="1"/>
  <c r="Q52" i="22" s="1"/>
</calcChain>
</file>

<file path=xl/sharedStrings.xml><?xml version="1.0" encoding="utf-8"?>
<sst xmlns="http://schemas.openxmlformats.org/spreadsheetml/2006/main" count="398" uniqueCount="275">
  <si>
    <t>学年</t>
    <rPh sb="0" eb="2">
      <t>ガクネン</t>
    </rPh>
    <phoneticPr fontId="14"/>
  </si>
  <si>
    <t>ゼッケン</t>
  </si>
  <si>
    <t>種目1</t>
    <rPh sb="0" eb="2">
      <t>シュモク</t>
    </rPh>
    <phoneticPr fontId="14"/>
  </si>
  <si>
    <t>№</t>
  </si>
  <si>
    <t>種目2</t>
    <rPh sb="0" eb="2">
      <t>シュモク</t>
    </rPh>
    <phoneticPr fontId="14"/>
  </si>
  <si>
    <t>半角ｶﾀｶﾅで入力して下さい。姓、名の間は必ず半角スペースを入れて下さい。</t>
    <rPh sb="0" eb="2">
      <t>ハンカク</t>
    </rPh>
    <rPh sb="7" eb="9">
      <t>ニュウリョク</t>
    </rPh>
    <rPh sb="11" eb="12">
      <t>クダ</t>
    </rPh>
    <rPh sb="15" eb="16">
      <t>セイ</t>
    </rPh>
    <rPh sb="17" eb="18">
      <t>ナ</t>
    </rPh>
    <rPh sb="19" eb="20">
      <t>アイダ</t>
    </rPh>
    <rPh sb="21" eb="22">
      <t>カナラ</t>
    </rPh>
    <rPh sb="23" eb="25">
      <t>ハンカク</t>
    </rPh>
    <rPh sb="30" eb="31">
      <t>イ</t>
    </rPh>
    <rPh sb="33" eb="34">
      <t>クダ</t>
    </rPh>
    <phoneticPr fontId="14"/>
  </si>
  <si>
    <t>４文字の氏名　→　「道東＿太郎」（苗字と名前の間に全角スペースを１つ入れる）</t>
    <rPh sb="4" eb="6">
      <t>シメイ</t>
    </rPh>
    <rPh sb="10" eb="12">
      <t>ドウトウ</t>
    </rPh>
    <rPh sb="13" eb="15">
      <t>タロウ</t>
    </rPh>
    <rPh sb="17" eb="19">
      <t>ミョウジ</t>
    </rPh>
    <rPh sb="20" eb="21">
      <t>メイ</t>
    </rPh>
    <rPh sb="21" eb="22">
      <t>マエ</t>
    </rPh>
    <rPh sb="23" eb="24">
      <t>アイダ</t>
    </rPh>
    <rPh sb="25" eb="27">
      <t>ゼンカク</t>
    </rPh>
    <rPh sb="34" eb="35">
      <t>イ</t>
    </rPh>
    <phoneticPr fontId="14"/>
  </si>
  <si>
    <t>氏名</t>
    <rPh sb="0" eb="2">
      <t>シメイ</t>
    </rPh>
    <phoneticPr fontId="14"/>
  </si>
  <si>
    <t>入力上の注意</t>
    <rPh sb="0" eb="2">
      <t>ニュウリョク</t>
    </rPh>
    <rPh sb="2" eb="3">
      <t>ジョウ</t>
    </rPh>
    <rPh sb="4" eb="6">
      <t>チュウイ</t>
    </rPh>
    <phoneticPr fontId="14"/>
  </si>
  <si>
    <t>3000m</t>
  </si>
  <si>
    <t>生年</t>
    <rPh sb="0" eb="2">
      <t>セイネン</t>
    </rPh>
    <phoneticPr fontId="14"/>
  </si>
  <si>
    <t>最高記録</t>
    <rPh sb="0" eb="2">
      <t>サイコウ</t>
    </rPh>
    <rPh sb="2" eb="4">
      <t>キロク</t>
    </rPh>
    <phoneticPr fontId="14"/>
  </si>
  <si>
    <t>用器具</t>
    <rPh sb="0" eb="1">
      <t>ヨウ</t>
    </rPh>
    <rPh sb="1" eb="3">
      <t>キグ</t>
    </rPh>
    <phoneticPr fontId="14"/>
  </si>
  <si>
    <t>男子種目</t>
    <rPh sb="0" eb="2">
      <t>ダンシ</t>
    </rPh>
    <rPh sb="2" eb="4">
      <t>シュモク</t>
    </rPh>
    <phoneticPr fontId="14"/>
  </si>
  <si>
    <t>女子種目</t>
    <rPh sb="0" eb="2">
      <t>ジョシ</t>
    </rPh>
    <rPh sb="2" eb="4">
      <t>シュモク</t>
    </rPh>
    <phoneticPr fontId="14"/>
  </si>
  <si>
    <t>第１希望</t>
    <rPh sb="0" eb="1">
      <t>ダイ</t>
    </rPh>
    <rPh sb="2" eb="4">
      <t>キボウ</t>
    </rPh>
    <phoneticPr fontId="14"/>
  </si>
  <si>
    <t>函館</t>
    <rPh sb="0" eb="2">
      <t>ハコダテ</t>
    </rPh>
    <phoneticPr fontId="14"/>
  </si>
  <si>
    <t>07</t>
  </si>
  <si>
    <t>200m</t>
  </si>
  <si>
    <t>11"80</t>
  </si>
  <si>
    <t>05</t>
  </si>
  <si>
    <t>学年</t>
    <rPh sb="0" eb="1">
      <t>ガク</t>
    </rPh>
    <rPh sb="1" eb="2">
      <t>ネン</t>
    </rPh>
    <phoneticPr fontId="14"/>
  </si>
  <si>
    <t>例１</t>
    <rPh sb="0" eb="1">
      <t>レイ</t>
    </rPh>
    <phoneticPr fontId="14"/>
  </si>
  <si>
    <t>例２</t>
    <rPh sb="0" eb="1">
      <t>レイ</t>
    </rPh>
    <phoneticPr fontId="14"/>
  </si>
  <si>
    <t>種目</t>
    <rPh sb="0" eb="2">
      <t>シュモク</t>
    </rPh>
    <phoneticPr fontId="14"/>
  </si>
  <si>
    <t>６文字以上の氏名にも５文字の氏名と同様にスペースが入りません。</t>
    <rPh sb="1" eb="5">
      <t>モジイジョウ</t>
    </rPh>
    <rPh sb="6" eb="8">
      <t>シメイ</t>
    </rPh>
    <rPh sb="11" eb="13">
      <t>モジ</t>
    </rPh>
    <rPh sb="14" eb="16">
      <t>シメイ</t>
    </rPh>
    <rPh sb="17" eb="19">
      <t>ドウヨウ</t>
    </rPh>
    <rPh sb="25" eb="26">
      <t>ハイ</t>
    </rPh>
    <phoneticPr fontId="14"/>
  </si>
  <si>
    <t>市町村</t>
    <rPh sb="0" eb="3">
      <t>シチョウソン</t>
    </rPh>
    <phoneticPr fontId="14"/>
  </si>
  <si>
    <t>風力</t>
    <rPh sb="0" eb="2">
      <t>フウリョク</t>
    </rPh>
    <phoneticPr fontId="14"/>
  </si>
  <si>
    <t>釧路　太郎</t>
    <rPh sb="0" eb="2">
      <t>クシロ</t>
    </rPh>
    <rPh sb="3" eb="5">
      <t>タロウ</t>
    </rPh>
    <phoneticPr fontId="14"/>
  </si>
  <si>
    <t>1500m</t>
  </si>
  <si>
    <t>800m</t>
  </si>
  <si>
    <t>番組編成</t>
    <rPh sb="0" eb="2">
      <t>バングミ</t>
    </rPh>
    <rPh sb="2" eb="4">
      <t>ヘンセイ</t>
    </rPh>
    <phoneticPr fontId="14"/>
  </si>
  <si>
    <t>※ お手数をおかけしますが、どうぞよろしくお願いいたします。</t>
    <rPh sb="3" eb="5">
      <t>テスウ</t>
    </rPh>
    <rPh sb="22" eb="23">
      <t>ネガ</t>
    </rPh>
    <phoneticPr fontId="14"/>
  </si>
  <si>
    <t>釧路</t>
    <rPh sb="0" eb="2">
      <t>クシロ</t>
    </rPh>
    <phoneticPr fontId="14"/>
  </si>
  <si>
    <t>記入例</t>
    <rPh sb="0" eb="2">
      <t>キニュウ</t>
    </rPh>
    <rPh sb="2" eb="3">
      <t>レイ</t>
    </rPh>
    <phoneticPr fontId="14"/>
  </si>
  <si>
    <t>出場種目</t>
    <rPh sb="0" eb="2">
      <t>シュツジョウ</t>
    </rPh>
    <rPh sb="2" eb="4">
      <t>シュモク</t>
    </rPh>
    <phoneticPr fontId="14"/>
  </si>
  <si>
    <t>参加数</t>
    <rPh sb="0" eb="2">
      <t>サンカ</t>
    </rPh>
    <rPh sb="2" eb="3">
      <t>スウ</t>
    </rPh>
    <phoneticPr fontId="14"/>
  </si>
  <si>
    <t>中体連</t>
    <rPh sb="0" eb="3">
      <t>チュウタイレン</t>
    </rPh>
    <phoneticPr fontId="14"/>
  </si>
  <si>
    <t>５文字以上の氏名にはスペースが入りません。</t>
    <rPh sb="1" eb="5">
      <t>モジイジョウ</t>
    </rPh>
    <rPh sb="6" eb="8">
      <t>シメイ</t>
    </rPh>
    <rPh sb="15" eb="16">
      <t>ハイ</t>
    </rPh>
    <phoneticPr fontId="14"/>
  </si>
  <si>
    <t>（例）</t>
    <rPh sb="1" eb="2">
      <t>レイ</t>
    </rPh>
    <phoneticPr fontId="14"/>
  </si>
  <si>
    <t>美唄市立南美唄中学校</t>
    <rPh sb="0" eb="3">
      <t>ビバイシ</t>
    </rPh>
    <rPh sb="3" eb="4">
      <t>リツ</t>
    </rPh>
    <rPh sb="4" eb="5">
      <t>ミナミ</t>
    </rPh>
    <rPh sb="5" eb="7">
      <t>ビバイ</t>
    </rPh>
    <rPh sb="7" eb="10">
      <t>チュウガッコウ</t>
    </rPh>
    <phoneticPr fontId="14"/>
  </si>
  <si>
    <t>風</t>
    <rPh sb="0" eb="1">
      <t>カゼ</t>
    </rPh>
    <phoneticPr fontId="14"/>
  </si>
  <si>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14"/>
  </si>
  <si>
    <t>全角にて入力します。苗字と名前の間に全角スペースを適当に入れて、合計５文字になるようにしてください。</t>
    <rPh sb="0" eb="2">
      <t>ゼンカク</t>
    </rPh>
    <rPh sb="4" eb="6">
      <t>ニュウリョク</t>
    </rPh>
    <rPh sb="10" eb="12">
      <t>ミョウジ</t>
    </rPh>
    <rPh sb="13" eb="15">
      <t>ナマエ</t>
    </rPh>
    <rPh sb="16" eb="17">
      <t>アイダ</t>
    </rPh>
    <rPh sb="18" eb="20">
      <t>ゼンカク</t>
    </rPh>
    <rPh sb="25" eb="27">
      <t>テキトウ</t>
    </rPh>
    <rPh sb="28" eb="29">
      <t>イ</t>
    </rPh>
    <rPh sb="32" eb="34">
      <t>ゴウケイ</t>
    </rPh>
    <rPh sb="35" eb="37">
      <t>モジ</t>
    </rPh>
    <phoneticPr fontId="14"/>
  </si>
  <si>
    <t>「１２秒３４」　→　「12.34」</t>
    <rPh sb="3" eb="4">
      <t>ビョウ</t>
    </rPh>
    <phoneticPr fontId="14"/>
  </si>
  <si>
    <t>２種目</t>
    <rPh sb="1" eb="3">
      <t>シュモク</t>
    </rPh>
    <phoneticPr fontId="14"/>
  </si>
  <si>
    <t>「６ｍ７６」　→　「6.76」</t>
  </si>
  <si>
    <t>出場種目１</t>
  </si>
  <si>
    <t>ﾌﾘｶﾞﾅ</t>
  </si>
  <si>
    <t>参加申込書への入力</t>
    <rPh sb="0" eb="2">
      <t>サンカ</t>
    </rPh>
    <rPh sb="2" eb="5">
      <t>モウシコミショ</t>
    </rPh>
    <rPh sb="7" eb="9">
      <t>ニュウリョク</t>
    </rPh>
    <phoneticPr fontId="14"/>
  </si>
  <si>
    <t>フリガナ</t>
  </si>
  <si>
    <t>氏　名</t>
    <rPh sb="0" eb="1">
      <t>ウジ</t>
    </rPh>
    <rPh sb="2" eb="3">
      <t>メイ</t>
    </rPh>
    <phoneticPr fontId="14"/>
  </si>
  <si>
    <t>出場種目２</t>
  </si>
  <si>
    <t>南空知</t>
    <rPh sb="0" eb="1">
      <t>ミナミ</t>
    </rPh>
    <rPh sb="1" eb="3">
      <t>ソラチ</t>
    </rPh>
    <phoneticPr fontId="14"/>
  </si>
  <si>
    <t>+1.5</t>
  </si>
  <si>
    <t>種目によっては風力(＋，－)を半角英数で入力して下さい。</t>
    <rPh sb="0" eb="2">
      <t>シュモク</t>
    </rPh>
    <rPh sb="7" eb="9">
      <t>フウリョク</t>
    </rPh>
    <rPh sb="15" eb="17">
      <t>ハンカク</t>
    </rPh>
    <rPh sb="17" eb="19">
      <t>エイスウ</t>
    </rPh>
    <rPh sb="20" eb="22">
      <t>ニュウリョク</t>
    </rPh>
    <rPh sb="24" eb="25">
      <t>クダ</t>
    </rPh>
    <phoneticPr fontId="14"/>
  </si>
  <si>
    <t>釧路地方陸上競技協会</t>
    <rPh sb="0" eb="2">
      <t>クシロ</t>
    </rPh>
    <rPh sb="2" eb="4">
      <t>チホウ</t>
    </rPh>
    <rPh sb="4" eb="6">
      <t>リクジョウ</t>
    </rPh>
    <rPh sb="6" eb="8">
      <t>キョウギ</t>
    </rPh>
    <rPh sb="8" eb="10">
      <t>キョウカイ</t>
    </rPh>
    <phoneticPr fontId="14"/>
  </si>
  <si>
    <t>道東　一郎</t>
    <rPh sb="0" eb="2">
      <t>ドウトウ</t>
    </rPh>
    <rPh sb="3" eb="5">
      <t>イチロウ</t>
    </rPh>
    <phoneticPr fontId="14"/>
  </si>
  <si>
    <t>ﾄﾞｳﾄｳ ｲﾁﾛｳ</t>
  </si>
  <si>
    <t>ｸｼﾛ ﾀﾛｳ</t>
  </si>
  <si>
    <t>３文字の氏名　→　「道東＿＿強」（苗字と名前の間に全角スペースを２つ入れる）</t>
    <rPh sb="4" eb="6">
      <t>シメイ</t>
    </rPh>
    <rPh sb="10" eb="12">
      <t>ドウトウ</t>
    </rPh>
    <rPh sb="14" eb="15">
      <t>ツヨシ</t>
    </rPh>
    <rPh sb="17" eb="19">
      <t>ミョウジ</t>
    </rPh>
    <rPh sb="20" eb="21">
      <t>メイ</t>
    </rPh>
    <rPh sb="21" eb="22">
      <t>マエ</t>
    </rPh>
    <rPh sb="23" eb="24">
      <t>アイダ</t>
    </rPh>
    <rPh sb="25" eb="27">
      <t>ゼンカク</t>
    </rPh>
    <rPh sb="34" eb="35">
      <t>イ</t>
    </rPh>
    <phoneticPr fontId="14"/>
  </si>
  <si>
    <t>５文字の氏名　→　「道東金太郎」（苗字と名前の間をあけない）</t>
    <rPh sb="4" eb="6">
      <t>シメイ</t>
    </rPh>
    <rPh sb="10" eb="11">
      <t>ミチ</t>
    </rPh>
    <rPh sb="11" eb="12">
      <t>ヒガシ</t>
    </rPh>
    <rPh sb="12" eb="15">
      <t>キンタロウ</t>
    </rPh>
    <rPh sb="17" eb="19">
      <t>ミョウジ</t>
    </rPh>
    <rPh sb="20" eb="21">
      <t>メイ</t>
    </rPh>
    <rPh sb="21" eb="22">
      <t>マエ</t>
    </rPh>
    <rPh sb="23" eb="24">
      <t>アイダ</t>
    </rPh>
    <phoneticPr fontId="14"/>
  </si>
  <si>
    <t>・入力する選手に順番はありません。</t>
    <rPh sb="1" eb="3">
      <t>ニュウリョク</t>
    </rPh>
    <rPh sb="5" eb="7">
      <t>センシュ</t>
    </rPh>
    <rPh sb="8" eb="10">
      <t>ジュンバン</t>
    </rPh>
    <phoneticPr fontId="14"/>
  </si>
  <si>
    <t>12"94</t>
  </si>
  <si>
    <t>1m65</t>
  </si>
  <si>
    <t>学校・団体名</t>
    <rPh sb="0" eb="2">
      <t>ガッコウ</t>
    </rPh>
    <rPh sb="3" eb="5">
      <t>ダンタイ</t>
    </rPh>
    <rPh sb="5" eb="6">
      <t>メイ</t>
    </rPh>
    <phoneticPr fontId="14"/>
  </si>
  <si>
    <t>ドロップダウンリストから選択してください。</t>
    <rPh sb="12" eb="14">
      <t>センタク</t>
    </rPh>
    <phoneticPr fontId="14"/>
  </si>
  <si>
    <t>札幌</t>
    <rPh sb="0" eb="2">
      <t>サッポロ</t>
    </rPh>
    <phoneticPr fontId="14"/>
  </si>
  <si>
    <t>富良野</t>
    <rPh sb="0" eb="3">
      <t>フラノ</t>
    </rPh>
    <phoneticPr fontId="14"/>
  </si>
  <si>
    <t>士別</t>
    <rPh sb="0" eb="2">
      <t>シベツ</t>
    </rPh>
    <phoneticPr fontId="14"/>
  </si>
  <si>
    <t>日高</t>
    <rPh sb="0" eb="2">
      <t>ヒダカ</t>
    </rPh>
    <phoneticPr fontId="14"/>
  </si>
  <si>
    <t>記録情報</t>
    <rPh sb="0" eb="2">
      <t>キロク</t>
    </rPh>
    <rPh sb="2" eb="4">
      <t>ジョウホウ</t>
    </rPh>
    <phoneticPr fontId="14"/>
  </si>
  <si>
    <t>全十勝</t>
    <rPh sb="0" eb="1">
      <t>ゼン</t>
    </rPh>
    <rPh sb="1" eb="3">
      <t>トカチ</t>
    </rPh>
    <phoneticPr fontId="14"/>
  </si>
  <si>
    <t>携帯℡</t>
    <rPh sb="0" eb="2">
      <t>ケイタイ</t>
    </rPh>
    <phoneticPr fontId="14"/>
  </si>
  <si>
    <t>監督名</t>
    <rPh sb="0" eb="2">
      <t>カントク</t>
    </rPh>
    <rPh sb="2" eb="3">
      <t>メイ</t>
    </rPh>
    <phoneticPr fontId="14"/>
  </si>
  <si>
    <t>市町村名</t>
    <rPh sb="0" eb="1">
      <t>シ</t>
    </rPh>
    <rPh sb="1" eb="3">
      <t>チョウソン</t>
    </rPh>
    <rPh sb="3" eb="4">
      <t>メイ</t>
    </rPh>
    <phoneticPr fontId="14"/>
  </si>
  <si>
    <t>上段：申し合わせ事項　下段：記入例</t>
    <rPh sb="0" eb="2">
      <t>ジョウダン</t>
    </rPh>
    <rPh sb="3" eb="4">
      <t>モウ</t>
    </rPh>
    <rPh sb="5" eb="6">
      <t>ア</t>
    </rPh>
    <rPh sb="8" eb="10">
      <t>ジコウ</t>
    </rPh>
    <rPh sb="11" eb="13">
      <t>ゲダン</t>
    </rPh>
    <rPh sb="14" eb="16">
      <t>キニュウ</t>
    </rPh>
    <rPh sb="16" eb="17">
      <t>レイ</t>
    </rPh>
    <phoneticPr fontId="14"/>
  </si>
  <si>
    <t>学校名</t>
    <rPh sb="0" eb="2">
      <t>ガッコウ</t>
    </rPh>
    <rPh sb="2" eb="3">
      <t>メイ</t>
    </rPh>
    <phoneticPr fontId="14"/>
  </si>
  <si>
    <t>備考</t>
    <rPh sb="0" eb="2">
      <t>ビコウ</t>
    </rPh>
    <phoneticPr fontId="14"/>
  </si>
  <si>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14"/>
  </si>
  <si>
    <t>帯広市立南町中学校</t>
    <rPh sb="0" eb="3">
      <t>オビヒロシ</t>
    </rPh>
    <rPh sb="3" eb="4">
      <t>リツ</t>
    </rPh>
    <rPh sb="4" eb="5">
      <t>ミナミ</t>
    </rPh>
    <rPh sb="5" eb="6">
      <t>マチ</t>
    </rPh>
    <rPh sb="6" eb="9">
      <t>チュウガッコウ</t>
    </rPh>
    <phoneticPr fontId="14"/>
  </si>
  <si>
    <t>１種目</t>
    <rPh sb="1" eb="3">
      <t>シュモク</t>
    </rPh>
    <phoneticPr fontId="14"/>
  </si>
  <si>
    <t>浜中町立霧多布中学校</t>
    <rPh sb="0" eb="2">
      <t>ハマナカ</t>
    </rPh>
    <rPh sb="2" eb="4">
      <t>チョウリツ</t>
    </rPh>
    <rPh sb="4" eb="7">
      <t>キリタップ</t>
    </rPh>
    <rPh sb="7" eb="8">
      <t>チュウ</t>
    </rPh>
    <rPh sb="8" eb="10">
      <t>ガッコウ</t>
    </rPh>
    <phoneticPr fontId="14"/>
  </si>
  <si>
    <t>2006年生まれ　→　「06」</t>
    <rPh sb="4" eb="5">
      <t>ネン</t>
    </rPh>
    <rPh sb="5" eb="6">
      <t>ウ</t>
    </rPh>
    <phoneticPr fontId="14"/>
  </si>
  <si>
    <t>札幌市立真駒内曙中学校</t>
    <rPh sb="0" eb="4">
      <t>サッポロシリツ</t>
    </rPh>
    <rPh sb="4" eb="7">
      <t>マコマナイ</t>
    </rPh>
    <rPh sb="7" eb="8">
      <t>アケボノ</t>
    </rPh>
    <rPh sb="8" eb="11">
      <t>チュウガッコウ</t>
    </rPh>
    <phoneticPr fontId="14"/>
  </si>
  <si>
    <t>同上</t>
    <rPh sb="0" eb="2">
      <t>ドウジョウ</t>
    </rPh>
    <phoneticPr fontId="14"/>
  </si>
  <si>
    <t>士別市立士別南中学校</t>
    <rPh sb="0" eb="3">
      <t>シベツシ</t>
    </rPh>
    <rPh sb="3" eb="4">
      <t>リツ</t>
    </rPh>
    <rPh sb="4" eb="6">
      <t>シベツ</t>
    </rPh>
    <rPh sb="6" eb="7">
      <t>ミナミ</t>
    </rPh>
    <rPh sb="7" eb="10">
      <t>チュウガッコウ</t>
    </rPh>
    <phoneticPr fontId="14"/>
  </si>
  <si>
    <t>音更町立下音更中学校</t>
    <rPh sb="0" eb="2">
      <t>オトフケ</t>
    </rPh>
    <rPh sb="2" eb="4">
      <t>チョウリツ</t>
    </rPh>
    <rPh sb="4" eb="5">
      <t>シモ</t>
    </rPh>
    <rPh sb="5" eb="7">
      <t>オトフケ</t>
    </rPh>
    <rPh sb="7" eb="10">
      <t>チュウガッコウ</t>
    </rPh>
    <phoneticPr fontId="14"/>
  </si>
  <si>
    <t>上富良野町立上富良野中学校</t>
    <rPh sb="0" eb="4">
      <t>カミフラノ</t>
    </rPh>
    <rPh sb="4" eb="6">
      <t>チョウリツ</t>
    </rPh>
    <rPh sb="6" eb="10">
      <t>カミフラノ</t>
    </rPh>
    <rPh sb="10" eb="13">
      <t>チュウガッコウ</t>
    </rPh>
    <phoneticPr fontId="14"/>
  </si>
  <si>
    <t>６文字以上の学校</t>
    <rPh sb="1" eb="5">
      <t>モジイジョウ</t>
    </rPh>
    <rPh sb="6" eb="8">
      <t>ガッコウ</t>
    </rPh>
    <phoneticPr fontId="14"/>
  </si>
  <si>
    <t>札幌市立あいの里東中学校</t>
    <rPh sb="0" eb="4">
      <t>サッポロシリツ</t>
    </rPh>
    <rPh sb="7" eb="8">
      <t>サト</t>
    </rPh>
    <rPh sb="8" eb="9">
      <t>ヒガシ</t>
    </rPh>
    <rPh sb="9" eb="12">
      <t>チュウガッコウ</t>
    </rPh>
    <phoneticPr fontId="14"/>
  </si>
  <si>
    <t>北海道教育大学附属函館中学校</t>
    <rPh sb="0" eb="3">
      <t>ホッカイドウ</t>
    </rPh>
    <rPh sb="3" eb="6">
      <t>キョウイクダイ</t>
    </rPh>
    <rPh sb="6" eb="7">
      <t>ガク</t>
    </rPh>
    <rPh sb="7" eb="9">
      <t>フゾク</t>
    </rPh>
    <rPh sb="9" eb="11">
      <t>ハコダテ</t>
    </rPh>
    <rPh sb="11" eb="14">
      <t>チュウガッコウ</t>
    </rPh>
    <phoneticPr fontId="14"/>
  </si>
  <si>
    <t>他の附属・付属も同様に</t>
    <rPh sb="0" eb="1">
      <t>タ</t>
    </rPh>
    <rPh sb="2" eb="4">
      <t>フゾク</t>
    </rPh>
    <rPh sb="5" eb="7">
      <t>フゾク</t>
    </rPh>
    <rPh sb="8" eb="10">
      <t>ドウヨウ</t>
    </rPh>
    <phoneticPr fontId="14"/>
  </si>
  <si>
    <t>新ひだか町立静内第三中学校</t>
    <rPh sb="0" eb="1">
      <t>シン</t>
    </rPh>
    <rPh sb="4" eb="6">
      <t>チョウリツ</t>
    </rPh>
    <rPh sb="6" eb="8">
      <t>シズナイ</t>
    </rPh>
    <rPh sb="8" eb="9">
      <t>ダイ</t>
    </rPh>
    <rPh sb="9" eb="10">
      <t>サン</t>
    </rPh>
    <rPh sb="10" eb="13">
      <t>チュウガッコウ</t>
    </rPh>
    <phoneticPr fontId="14"/>
  </si>
  <si>
    <t>「４分４８秒２５」　→　「4.48.25」</t>
    <rPh sb="2" eb="3">
      <t>フン</t>
    </rPh>
    <rPh sb="5" eb="6">
      <t>ビョウ</t>
    </rPh>
    <phoneticPr fontId="14"/>
  </si>
  <si>
    <t>小計</t>
    <rPh sb="0" eb="2">
      <t>ショウケイ</t>
    </rPh>
    <phoneticPr fontId="14"/>
  </si>
  <si>
    <t>参加料</t>
    <rPh sb="0" eb="3">
      <t>サンカリョウ</t>
    </rPh>
    <phoneticPr fontId="14"/>
  </si>
  <si>
    <t>合計</t>
    <rPh sb="0" eb="2">
      <t>ゴウケイ</t>
    </rPh>
    <phoneticPr fontId="14"/>
  </si>
  <si>
    <t>跳躍</t>
    <rPh sb="0" eb="2">
      <t>チョウヤク</t>
    </rPh>
    <phoneticPr fontId="14"/>
  </si>
  <si>
    <t>　本大会参加の申込み方法は、各中学校・クラブチームにてコンピューター入力によるファイルの提出をお願いいたします。
本大会の記録処理および競技プログラムの作成は、コンピューターで処理し実施されます。大会準備作業の効率化のため
ご協力ください。下記の入力方法を参考にし、誤入力のないようよろしくお願いいたします。</t>
    <rPh sb="1" eb="4">
      <t>ホンタイカイ</t>
    </rPh>
    <rPh sb="4" eb="6">
      <t>サンカ</t>
    </rPh>
    <rPh sb="7" eb="9">
      <t>モウシコ</t>
    </rPh>
    <rPh sb="10" eb="12">
      <t>ホウホウ</t>
    </rPh>
    <rPh sb="14" eb="15">
      <t>カク</t>
    </rPh>
    <rPh sb="15" eb="18">
      <t>チュウガッコウ</t>
    </rPh>
    <rPh sb="34" eb="36">
      <t>ニュウリョク</t>
    </rPh>
    <rPh sb="44" eb="46">
      <t>テイシュツ</t>
    </rPh>
    <rPh sb="48" eb="49">
      <t>ネガ</t>
    </rPh>
    <rPh sb="57" eb="60">
      <t>ホンタイカイ</t>
    </rPh>
    <rPh sb="61" eb="63">
      <t>キロク</t>
    </rPh>
    <rPh sb="63" eb="65">
      <t>ショリ</t>
    </rPh>
    <rPh sb="68" eb="70">
      <t>キョウギ</t>
    </rPh>
    <rPh sb="76" eb="78">
      <t>サクセイ</t>
    </rPh>
    <rPh sb="88" eb="90">
      <t>ショリ</t>
    </rPh>
    <rPh sb="91" eb="93">
      <t>ジッシ</t>
    </rPh>
    <rPh sb="98" eb="100">
      <t>タイカイ</t>
    </rPh>
    <rPh sb="100" eb="102">
      <t>ジュンビ</t>
    </rPh>
    <rPh sb="102" eb="104">
      <t>サギョウ</t>
    </rPh>
    <rPh sb="105" eb="108">
      <t>コウリツカ</t>
    </rPh>
    <rPh sb="113" eb="115">
      <t>キョウリョク</t>
    </rPh>
    <rPh sb="120" eb="122">
      <t>カキ</t>
    </rPh>
    <rPh sb="123" eb="125">
      <t>ニュウリョク</t>
    </rPh>
    <rPh sb="125" eb="127">
      <t>ホウホウ</t>
    </rPh>
    <rPh sb="128" eb="130">
      <t>サンコウ</t>
    </rPh>
    <rPh sb="133" eb="134">
      <t>ゴ</t>
    </rPh>
    <rPh sb="134" eb="136">
      <t>ニュウリョク</t>
    </rPh>
    <rPh sb="146" eb="147">
      <t>ネガ</t>
    </rPh>
    <phoneticPr fontId="50"/>
  </si>
  <si>
    <t>クラブチームはプログラムに掲載する名称で入力してください。</t>
    <rPh sb="13" eb="15">
      <t>ケイサイ</t>
    </rPh>
    <rPh sb="17" eb="19">
      <t>メイショウ</t>
    </rPh>
    <rPh sb="20" eb="22">
      <t>ニュウリョク</t>
    </rPh>
    <phoneticPr fontId="14"/>
  </si>
  <si>
    <t>陸協</t>
    <rPh sb="0" eb="1">
      <t>リク</t>
    </rPh>
    <rPh sb="1" eb="2">
      <t>キョウ</t>
    </rPh>
    <phoneticPr fontId="14"/>
  </si>
  <si>
    <t>男子</t>
    <rPh sb="0" eb="2">
      <t>ダンシ</t>
    </rPh>
    <phoneticPr fontId="14"/>
  </si>
  <si>
    <t>女子</t>
    <rPh sb="0" eb="2">
      <t>ジョシ</t>
    </rPh>
    <phoneticPr fontId="14"/>
  </si>
  <si>
    <t>13"60</t>
  </si>
  <si>
    <t>投てき</t>
    <rPh sb="0" eb="1">
      <t>トウ</t>
    </rPh>
    <phoneticPr fontId="14"/>
  </si>
  <si>
    <t>12"34</t>
  </si>
  <si>
    <r>
      <rPr>
        <b/>
        <sz val="11"/>
        <rFont val="ＭＳ Ｐゴシック"/>
        <family val="3"/>
        <charset val="128"/>
      </rPr>
      <t>「種目」</t>
    </r>
    <r>
      <rPr>
        <sz val="11"/>
        <rFont val="ＭＳ Ｐゴシック"/>
        <family val="3"/>
        <charset val="128"/>
      </rPr>
      <t>は</t>
    </r>
    <r>
      <rPr>
        <b/>
        <sz val="11"/>
        <color indexed="10"/>
        <rFont val="ＭＳ Ｐゴシック"/>
        <family val="3"/>
        <charset val="128"/>
      </rPr>
      <t>必ずドロップダウンリスト</t>
    </r>
    <r>
      <rPr>
        <sz val="11"/>
        <rFont val="ＭＳ Ｐゴシック"/>
        <family val="3"/>
        <charset val="128"/>
      </rPr>
      <t>から選んでください。</t>
    </r>
    <rPh sb="1" eb="3">
      <t>シュモク</t>
    </rPh>
    <rPh sb="5" eb="6">
      <t>カナラ</t>
    </rPh>
    <rPh sb="19" eb="20">
      <t>エラ</t>
    </rPh>
    <phoneticPr fontId="14"/>
  </si>
  <si>
    <t>14"04</t>
  </si>
  <si>
    <t>24"40</t>
  </si>
  <si>
    <t>氏 名</t>
    <rPh sb="0" eb="1">
      <t>シ</t>
    </rPh>
    <rPh sb="2" eb="3">
      <t>メイ</t>
    </rPh>
    <phoneticPr fontId="14"/>
  </si>
  <si>
    <t>4'57"00</t>
  </si>
  <si>
    <t>9'57"50</t>
  </si>
  <si>
    <t>100mH</t>
  </si>
  <si>
    <t>1m40</t>
  </si>
  <si>
    <t>・シートは男女一緒になっています。</t>
    <rPh sb="5" eb="7">
      <t>ダンジョ</t>
    </rPh>
    <rPh sb="7" eb="9">
      <t>イッショ</t>
    </rPh>
    <phoneticPr fontId="14"/>
  </si>
  <si>
    <t>12.05</t>
  </si>
  <si>
    <t>06</t>
  </si>
  <si>
    <t>集計用シート</t>
    <rPh sb="0" eb="3">
      <t>シュウケイヨウ</t>
    </rPh>
    <phoneticPr fontId="14"/>
  </si>
  <si>
    <t>男 子</t>
    <rPh sb="0" eb="1">
      <t>オトコ</t>
    </rPh>
    <rPh sb="2" eb="3">
      <t>コ</t>
    </rPh>
    <phoneticPr fontId="14"/>
  </si>
  <si>
    <t>女 子</t>
    <rPh sb="0" eb="1">
      <t>オンナ</t>
    </rPh>
    <rPh sb="2" eb="3">
      <t>コ</t>
    </rPh>
    <phoneticPr fontId="14"/>
  </si>
  <si>
    <t>種　目</t>
    <rPh sb="0" eb="1">
      <t>シュ</t>
    </rPh>
    <rPh sb="2" eb="3">
      <t>メ</t>
    </rPh>
    <phoneticPr fontId="14"/>
  </si>
  <si>
    <t>マーシャル</t>
  </si>
  <si>
    <t>13"30</t>
  </si>
  <si>
    <t>28"10</t>
  </si>
  <si>
    <t>所属</t>
    <rPh sb="0" eb="2">
      <t>ショゾク</t>
    </rPh>
    <phoneticPr fontId="14"/>
  </si>
  <si>
    <t>周回</t>
    <rPh sb="0" eb="2">
      <t>シュウカイ</t>
    </rPh>
    <phoneticPr fontId="14"/>
  </si>
  <si>
    <t>審判にご協力いただける方の
氏名と希望審判</t>
    <rPh sb="0" eb="2">
      <t>シンパン</t>
    </rPh>
    <rPh sb="4" eb="6">
      <t>キョウリョク</t>
    </rPh>
    <rPh sb="11" eb="12">
      <t>カタ</t>
    </rPh>
    <rPh sb="14" eb="16">
      <t>シメイ</t>
    </rPh>
    <rPh sb="17" eb="19">
      <t>キボウ</t>
    </rPh>
    <rPh sb="19" eb="21">
      <t>シンパン</t>
    </rPh>
    <phoneticPr fontId="14"/>
  </si>
  <si>
    <t>所属陸協</t>
    <rPh sb="0" eb="2">
      <t>ショゾク</t>
    </rPh>
    <rPh sb="2" eb="4">
      <t>リクキョウ</t>
    </rPh>
    <phoneticPr fontId="14"/>
  </si>
  <si>
    <r>
      <t>「最高記録」は半角数字で、「ｍ」や「分」、「秒」については、</t>
    </r>
    <r>
      <rPr>
        <b/>
        <sz val="11"/>
        <color indexed="10"/>
        <rFont val="ＭＳ Ｐゴシック"/>
        <family val="3"/>
        <charset val="128"/>
      </rPr>
      <t>すべてピリオド「</t>
    </r>
    <r>
      <rPr>
        <b/>
        <sz val="12"/>
        <color indexed="10"/>
        <rFont val="ＭＳ Ｐゴシック"/>
        <family val="3"/>
        <charset val="128"/>
      </rPr>
      <t xml:space="preserve">. </t>
    </r>
    <r>
      <rPr>
        <b/>
        <sz val="11"/>
        <color indexed="10"/>
        <rFont val="ＭＳ Ｐゴシック"/>
        <family val="3"/>
        <charset val="128"/>
      </rPr>
      <t>」で入力</t>
    </r>
    <r>
      <rPr>
        <sz val="11"/>
        <rFont val="ＭＳ Ｐゴシック"/>
        <family val="3"/>
        <charset val="128"/>
      </rPr>
      <t>して下さい。</t>
    </r>
    <rPh sb="1" eb="3">
      <t>サイコウ</t>
    </rPh>
    <rPh sb="3" eb="5">
      <t>キロク</t>
    </rPh>
    <rPh sb="7" eb="9">
      <t>ハンカク</t>
    </rPh>
    <rPh sb="9" eb="11">
      <t>スウジ</t>
    </rPh>
    <rPh sb="22" eb="23">
      <t>ビョウ</t>
    </rPh>
    <rPh sb="42" eb="44">
      <t>ニュウリョク</t>
    </rPh>
    <rPh sb="46" eb="47">
      <t>クダ</t>
    </rPh>
    <phoneticPr fontId="14"/>
  </si>
  <si>
    <t>①</t>
  </si>
  <si>
    <t>旭川</t>
    <rPh sb="0" eb="2">
      <t>アサ</t>
    </rPh>
    <phoneticPr fontId="14"/>
  </si>
  <si>
    <t>旭川市立緑が丘中学校</t>
    <rPh sb="0" eb="2">
      <t>アサ</t>
    </rPh>
    <rPh sb="2" eb="4">
      <t>シリツ</t>
    </rPh>
    <rPh sb="4" eb="5">
      <t>ミドリ</t>
    </rPh>
    <rPh sb="6" eb="7">
      <t>オカ</t>
    </rPh>
    <rPh sb="7" eb="10">
      <t>チュウガッコウ</t>
    </rPh>
    <phoneticPr fontId="14"/>
  </si>
  <si>
    <t>②</t>
  </si>
  <si>
    <t>芽室町立芽室中学校</t>
    <rPh sb="0" eb="2">
      <t>メムロ</t>
    </rPh>
    <rPh sb="2" eb="4">
      <t>チョウリツ</t>
    </rPh>
    <rPh sb="4" eb="6">
      <t>メムロ</t>
    </rPh>
    <rPh sb="6" eb="9">
      <t>チュウガッコウ</t>
    </rPh>
    <phoneticPr fontId="14"/>
  </si>
  <si>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14"/>
  </si>
  <si>
    <t>③</t>
  </si>
  <si>
    <t>「北海道中学校陸上競技大会」および右記「申し合わせ事項」の表記に準じます。</t>
    <rPh sb="1" eb="4">
      <t>ホッカイドウ</t>
    </rPh>
    <rPh sb="4" eb="6">
      <t>チュウガク</t>
    </rPh>
    <rPh sb="6" eb="7">
      <t>コウ</t>
    </rPh>
    <rPh sb="7" eb="9">
      <t>リクジョウ</t>
    </rPh>
    <rPh sb="9" eb="11">
      <t>キョウギ</t>
    </rPh>
    <rPh sb="11" eb="13">
      <t>タイカイ</t>
    </rPh>
    <rPh sb="17" eb="19">
      <t>ウキ</t>
    </rPh>
    <rPh sb="20" eb="21">
      <t>モウ</t>
    </rPh>
    <rPh sb="22" eb="23">
      <t>ア</t>
    </rPh>
    <rPh sb="25" eb="27">
      <t>ジコウ</t>
    </rPh>
    <rPh sb="29" eb="31">
      <t>ヒョウキ</t>
    </rPh>
    <rPh sb="32" eb="33">
      <t>ジュン</t>
    </rPh>
    <phoneticPr fontId="14"/>
  </si>
  <si>
    <t>11.34</t>
  </si>
  <si>
    <t>第２希望</t>
    <rPh sb="0" eb="1">
      <t>ダイ</t>
    </rPh>
    <rPh sb="2" eb="4">
      <t>キボウ</t>
    </rPh>
    <phoneticPr fontId="14"/>
  </si>
  <si>
    <t>審判</t>
    <rPh sb="0" eb="2">
      <t>シンパン</t>
    </rPh>
    <phoneticPr fontId="14"/>
  </si>
  <si>
    <t>アナウンサー</t>
  </si>
  <si>
    <t>スターター</t>
  </si>
  <si>
    <t>出発</t>
    <rPh sb="0" eb="2">
      <t>シュッパツ</t>
    </rPh>
    <phoneticPr fontId="14"/>
  </si>
  <si>
    <t>監察</t>
    <rPh sb="0" eb="2">
      <t>カンサツ</t>
    </rPh>
    <phoneticPr fontId="14"/>
  </si>
  <si>
    <t>競技者</t>
    <rPh sb="0" eb="2">
      <t>キョウギ</t>
    </rPh>
    <rPh sb="2" eb="3">
      <t>シャ</t>
    </rPh>
    <phoneticPr fontId="14"/>
  </si>
  <si>
    <t>一任</t>
    <rPh sb="0" eb="2">
      <t>イチニン</t>
    </rPh>
    <phoneticPr fontId="14"/>
  </si>
  <si>
    <t>写真判定</t>
    <rPh sb="0" eb="2">
      <t>シャシン</t>
    </rPh>
    <rPh sb="2" eb="4">
      <t>ハンテイ</t>
    </rPh>
    <phoneticPr fontId="14"/>
  </si>
  <si>
    <r>
      <rPr>
        <b/>
        <sz val="14"/>
        <rFont val="ＭＳ Ｐ明朝"/>
        <family val="1"/>
        <charset val="128"/>
      </rPr>
      <t>2020 道東中学生陸上競技選手権大会</t>
    </r>
    <r>
      <rPr>
        <b/>
        <sz val="24"/>
        <rFont val="ＭＳ Ｐ明朝"/>
        <family val="1"/>
        <charset val="128"/>
      </rPr>
      <t>参加申込書</t>
    </r>
    <r>
      <rPr>
        <b/>
        <sz val="18"/>
        <rFont val="ＭＳ Ｐ明朝"/>
        <family val="1"/>
        <charset val="128"/>
      </rPr>
      <t>　</t>
    </r>
    <r>
      <rPr>
        <b/>
        <sz val="14"/>
        <rFont val="ＭＳ Ｐ明朝"/>
        <family val="1"/>
        <charset val="128"/>
      </rPr>
      <t>（参加校・クラブチーム作成）</t>
    </r>
    <rPh sb="7" eb="10">
      <t>チュウガクセイ</t>
    </rPh>
    <rPh sb="19" eb="21">
      <t>サンカ</t>
    </rPh>
    <rPh sb="21" eb="23">
      <t>モウシコミ</t>
    </rPh>
    <rPh sb="23" eb="24">
      <t>ショ</t>
    </rPh>
    <rPh sb="26" eb="28">
      <t>サンカ</t>
    </rPh>
    <rPh sb="28" eb="29">
      <t>コウ</t>
    </rPh>
    <rPh sb="36" eb="38">
      <t>サクセイ</t>
    </rPh>
    <phoneticPr fontId="14"/>
  </si>
  <si>
    <t>ゼッケン</t>
    <phoneticPr fontId="14"/>
  </si>
  <si>
    <t>資格</t>
    <rPh sb="0" eb="2">
      <t>シカク</t>
    </rPh>
    <phoneticPr fontId="14"/>
  </si>
  <si>
    <t>所属陸協</t>
    <rPh sb="0" eb="2">
      <t>ショゾク</t>
    </rPh>
    <rPh sb="2" eb="3">
      <t>リク</t>
    </rPh>
    <rPh sb="3" eb="4">
      <t>キョウ</t>
    </rPh>
    <phoneticPr fontId="14"/>
  </si>
  <si>
    <t>4ｘ100mR</t>
  </si>
  <si>
    <t>4ｘ100mR</t>
    <phoneticPr fontId="14"/>
  </si>
  <si>
    <t>04</t>
    <phoneticPr fontId="14"/>
  </si>
  <si>
    <t>十勝陸協</t>
    <rPh sb="0" eb="2">
      <t>トカチ</t>
    </rPh>
    <rPh sb="2" eb="4">
      <t>リクキョウ</t>
    </rPh>
    <phoneticPr fontId="49"/>
  </si>
  <si>
    <t>釧路地方陸協</t>
    <rPh sb="0" eb="2">
      <t>クシロ</t>
    </rPh>
    <rPh sb="2" eb="4">
      <t>チホウ</t>
    </rPh>
    <phoneticPr fontId="49"/>
  </si>
  <si>
    <t>オホーツク陸協</t>
    <phoneticPr fontId="14"/>
  </si>
  <si>
    <t>１年100m</t>
    <rPh sb="1" eb="2">
      <t>ネン</t>
    </rPh>
    <phoneticPr fontId="14"/>
  </si>
  <si>
    <t>２年100m</t>
    <rPh sb="1" eb="2">
      <t>ネン</t>
    </rPh>
    <phoneticPr fontId="14"/>
  </si>
  <si>
    <t>３年100m</t>
    <rPh sb="1" eb="2">
      <t>ネン</t>
    </rPh>
    <phoneticPr fontId="14"/>
  </si>
  <si>
    <t>200m</t>
    <phoneticPr fontId="14"/>
  </si>
  <si>
    <t>400m</t>
  </si>
  <si>
    <t>400m</t>
    <phoneticPr fontId="14"/>
  </si>
  <si>
    <t>800m</t>
    <phoneticPr fontId="49"/>
  </si>
  <si>
    <t>１年1500m</t>
    <rPh sb="1" eb="2">
      <t>ネン</t>
    </rPh>
    <phoneticPr fontId="14"/>
  </si>
  <si>
    <t>1500m</t>
    <phoneticPr fontId="49"/>
  </si>
  <si>
    <t>3000m</t>
    <phoneticPr fontId="14"/>
  </si>
  <si>
    <t>110mH</t>
    <phoneticPr fontId="14"/>
  </si>
  <si>
    <t>走高跳</t>
  </si>
  <si>
    <t>走高跳</t>
    <rPh sb="0" eb="1">
      <t>ハシ</t>
    </rPh>
    <rPh sb="1" eb="3">
      <t>タカトビ</t>
    </rPh>
    <phoneticPr fontId="49"/>
  </si>
  <si>
    <t>走幅跳</t>
  </si>
  <si>
    <t>走幅跳</t>
    <rPh sb="0" eb="1">
      <t>ハシ</t>
    </rPh>
    <rPh sb="1" eb="3">
      <t>ハバトビ</t>
    </rPh>
    <phoneticPr fontId="49"/>
  </si>
  <si>
    <t>棒高跳</t>
  </si>
  <si>
    <t>棒高跳</t>
    <rPh sb="0" eb="3">
      <t>ボウタカト</t>
    </rPh>
    <phoneticPr fontId="14"/>
  </si>
  <si>
    <t>砲丸投</t>
  </si>
  <si>
    <t>砲丸投</t>
    <rPh sb="0" eb="3">
      <t>ホウガンナ</t>
    </rPh>
    <phoneticPr fontId="49"/>
  </si>
  <si>
    <t>四種競技</t>
    <rPh sb="0" eb="4">
      <t>４シュキョウギ</t>
    </rPh>
    <phoneticPr fontId="49"/>
  </si>
  <si>
    <t>800m</t>
    <phoneticPr fontId="14"/>
  </si>
  <si>
    <t>100mH</t>
    <phoneticPr fontId="14"/>
  </si>
  <si>
    <t>資格</t>
    <rPh sb="0" eb="2">
      <t>シカク</t>
    </rPh>
    <phoneticPr fontId="14"/>
  </si>
  <si>
    <t>08</t>
    <phoneticPr fontId="14"/>
  </si>
  <si>
    <t>学年</t>
    <rPh sb="0" eb="2">
      <t>ガクネン</t>
    </rPh>
    <phoneticPr fontId="14"/>
  </si>
  <si>
    <t>標準</t>
    <rPh sb="0" eb="2">
      <t>ヒョウジュン</t>
    </rPh>
    <phoneticPr fontId="14"/>
  </si>
  <si>
    <t>通信１</t>
    <rPh sb="0" eb="2">
      <t>ツウシン</t>
    </rPh>
    <phoneticPr fontId="14"/>
  </si>
  <si>
    <t>通信２</t>
    <rPh sb="0" eb="2">
      <t>ツウシン</t>
    </rPh>
    <phoneticPr fontId="14"/>
  </si>
  <si>
    <t>通信３</t>
    <rPh sb="0" eb="2">
      <t>ツウシン</t>
    </rPh>
    <phoneticPr fontId="14"/>
  </si>
  <si>
    <t>通信４</t>
    <rPh sb="0" eb="2">
      <t>ツウシン</t>
    </rPh>
    <phoneticPr fontId="14"/>
  </si>
  <si>
    <t>通信５</t>
    <rPh sb="0" eb="2">
      <t>ツウシン</t>
    </rPh>
    <phoneticPr fontId="14"/>
  </si>
  <si>
    <t>通信６</t>
    <rPh sb="0" eb="2">
      <t>ツウシン</t>
    </rPh>
    <phoneticPr fontId="14"/>
  </si>
  <si>
    <t>4ｘ100mR</t>
    <phoneticPr fontId="14"/>
  </si>
  <si>
    <t>○</t>
  </si>
  <si>
    <t>○</t>
    <phoneticPr fontId="14"/>
  </si>
  <si>
    <t>Ｒ</t>
    <phoneticPr fontId="14"/>
  </si>
  <si>
    <t>リレー</t>
    <phoneticPr fontId="14"/>
  </si>
  <si>
    <t>1.62</t>
    <phoneticPr fontId="14"/>
  </si>
  <si>
    <t>4.38.07</t>
    <phoneticPr fontId="14"/>
  </si>
  <si>
    <t>種　目</t>
  </si>
  <si>
    <t>2'13"00</t>
  </si>
  <si>
    <t>2m80</t>
  </si>
  <si>
    <t>4'33"50</t>
  </si>
  <si>
    <t>5m70</t>
  </si>
  <si>
    <t>10m30</t>
  </si>
  <si>
    <t>56"45</t>
  </si>
  <si>
    <t>17"84</t>
  </si>
  <si>
    <t>四　種</t>
  </si>
  <si>
    <t>400mR</t>
  </si>
  <si>
    <t>47"70</t>
  </si>
  <si>
    <t>2'32"00</t>
  </si>
  <si>
    <t>5'17"00</t>
  </si>
  <si>
    <t>4m65</t>
  </si>
  <si>
    <t>17"10</t>
  </si>
  <si>
    <t>9m50</t>
  </si>
  <si>
    <t>54"00</t>
  </si>
  <si>
    <t>1年100m</t>
  </si>
  <si>
    <t>2年100m</t>
  </si>
  <si>
    <t>3年100m</t>
  </si>
  <si>
    <t>1年1500m</t>
  </si>
  <si>
    <t>1,750点</t>
  </si>
  <si>
    <t>1,875点</t>
  </si>
  <si>
    <t>男　子</t>
    <rPh sb="0" eb="1">
      <t>オトコ</t>
    </rPh>
    <rPh sb="2" eb="3">
      <t>コ</t>
    </rPh>
    <phoneticPr fontId="14"/>
  </si>
  <si>
    <t>女　子</t>
    <rPh sb="0" eb="1">
      <t>オンナ</t>
    </rPh>
    <rPh sb="2" eb="3">
      <t>コ</t>
    </rPh>
    <phoneticPr fontId="14"/>
  </si>
  <si>
    <t>110mH</t>
    <phoneticPr fontId="14"/>
  </si>
  <si>
    <t>2020 道東中学生陸上競技選手権  参加標準記録</t>
    <phoneticPr fontId="14"/>
  </si>
  <si>
    <t>（追い風参考記録も対象とする）</t>
    <phoneticPr fontId="14"/>
  </si>
  <si>
    <t>記録</t>
    <rPh sb="0" eb="2">
      <t>キロク</t>
    </rPh>
    <phoneticPr fontId="14"/>
  </si>
  <si>
    <t>Ｒ</t>
    <phoneticPr fontId="14"/>
  </si>
  <si>
    <t>男子</t>
    <rPh sb="0" eb="2">
      <t>ダンシ</t>
    </rPh>
    <phoneticPr fontId="14"/>
  </si>
  <si>
    <t>女子</t>
    <rPh sb="0" eb="2">
      <t>ジョシ</t>
    </rPh>
    <phoneticPr fontId="14"/>
  </si>
  <si>
    <t>4ｘ100mR最高記録</t>
    <rPh sb="7" eb="9">
      <t>サイコウ</t>
    </rPh>
    <rPh sb="9" eb="11">
      <t>キロク</t>
    </rPh>
    <phoneticPr fontId="14"/>
  </si>
  <si>
    <t>参加資格</t>
    <rPh sb="0" eb="2">
      <t>サンカ</t>
    </rPh>
    <rPh sb="2" eb="4">
      <t>シカク</t>
    </rPh>
    <phoneticPr fontId="14"/>
  </si>
  <si>
    <t>男Ｒ</t>
    <rPh sb="0" eb="1">
      <t>オトコ</t>
    </rPh>
    <phoneticPr fontId="14"/>
  </si>
  <si>
    <t>女Ｒ</t>
    <rPh sb="0" eb="1">
      <t>オンナ</t>
    </rPh>
    <phoneticPr fontId="14"/>
  </si>
  <si>
    <t>R記録</t>
    <rPh sb="1" eb="3">
      <t>キロク</t>
    </rPh>
    <phoneticPr fontId="14"/>
  </si>
  <si>
    <r>
      <t>道東中学生陸上競技選手権大会　</t>
    </r>
    <r>
      <rPr>
        <sz val="20"/>
        <color indexed="10"/>
        <rFont val="ＭＳ ゴシック"/>
        <family val="3"/>
        <charset val="128"/>
      </rPr>
      <t>電子データ入力の方法</t>
    </r>
    <rPh sb="0" eb="2">
      <t>ドウトウ</t>
    </rPh>
    <rPh sb="2" eb="5">
      <t>チュウガクセイ</t>
    </rPh>
    <rPh sb="5" eb="6">
      <t>リク</t>
    </rPh>
    <rPh sb="6" eb="7">
      <t>ジョウ</t>
    </rPh>
    <rPh sb="7" eb="9">
      <t>キョウギ</t>
    </rPh>
    <rPh sb="9" eb="12">
      <t>センシュケン</t>
    </rPh>
    <rPh sb="12" eb="14">
      <t>タイカイ</t>
    </rPh>
    <rPh sb="15" eb="17">
      <t>デンシ</t>
    </rPh>
    <rPh sb="20" eb="22">
      <t>ニュウリョク</t>
    </rPh>
    <rPh sb="23" eb="25">
      <t>ホウホウ</t>
    </rPh>
    <phoneticPr fontId="50"/>
  </si>
  <si>
    <r>
      <t>・入力が終わりましたら、</t>
    </r>
    <r>
      <rPr>
        <b/>
        <sz val="11"/>
        <rFont val="ＭＳ Ｐゴシック"/>
        <family val="3"/>
        <charset val="128"/>
      </rPr>
      <t>「道東中学（釧路鳥取西中）」</t>
    </r>
    <r>
      <rPr>
        <sz val="11"/>
        <rFont val="ＭＳ Ｐゴシック"/>
        <family val="3"/>
        <charset val="128"/>
      </rPr>
      <t>のように、学校・団体名がわかるファイル名をつけて保存し、メールに添付して送信して下さい。</t>
    </r>
    <rPh sb="1" eb="3">
      <t>ニュウリョク</t>
    </rPh>
    <rPh sb="4" eb="5">
      <t>オ</t>
    </rPh>
    <rPh sb="13" eb="15">
      <t>ドウトウ</t>
    </rPh>
    <rPh sb="15" eb="17">
      <t>チュウガク</t>
    </rPh>
    <rPh sb="18" eb="20">
      <t>クシロ</t>
    </rPh>
    <rPh sb="20" eb="22">
      <t>トットリ</t>
    </rPh>
    <rPh sb="22" eb="23">
      <t>ニシ</t>
    </rPh>
    <rPh sb="23" eb="24">
      <t>チュウ</t>
    </rPh>
    <rPh sb="31" eb="33">
      <t>ガッコウ</t>
    </rPh>
    <rPh sb="34" eb="36">
      <t>ダンタイ</t>
    </rPh>
    <rPh sb="36" eb="37">
      <t>メイ</t>
    </rPh>
    <rPh sb="45" eb="46">
      <t>メイ</t>
    </rPh>
    <rPh sb="50" eb="52">
      <t>ホゾン</t>
    </rPh>
    <rPh sb="58" eb="60">
      <t>テンプ</t>
    </rPh>
    <rPh sb="62" eb="64">
      <t>ソウシン</t>
    </rPh>
    <rPh sb="66" eb="67">
      <t>クダ</t>
    </rPh>
    <phoneticPr fontId="14"/>
  </si>
  <si>
    <r>
      <t>学校・クラブチーム名を全角で入力して下さい。</t>
    </r>
    <r>
      <rPr>
        <sz val="12"/>
        <color rgb="FFFF0000"/>
        <rFont val="ＭＳ Ｐゴシック"/>
        <family val="3"/>
        <charset val="128"/>
      </rPr>
      <t>学校単位の場合は「～中」を必ずつけて入力</t>
    </r>
    <r>
      <rPr>
        <sz val="11"/>
        <rFont val="ＭＳ Ｐゴシック"/>
        <family val="3"/>
        <charset val="128"/>
      </rPr>
      <t>して下さい。</t>
    </r>
    <rPh sb="0" eb="2">
      <t>ガッコウ</t>
    </rPh>
    <rPh sb="9" eb="10">
      <t>メイ</t>
    </rPh>
    <rPh sb="11" eb="13">
      <t>ゼンカク</t>
    </rPh>
    <rPh sb="14" eb="16">
      <t>ニュウリョク</t>
    </rPh>
    <rPh sb="18" eb="19">
      <t>クダ</t>
    </rPh>
    <rPh sb="22" eb="24">
      <t>ガッコウ</t>
    </rPh>
    <rPh sb="24" eb="26">
      <t>タンイ</t>
    </rPh>
    <rPh sb="27" eb="29">
      <t>バアイ</t>
    </rPh>
    <rPh sb="32" eb="33">
      <t>チュウ</t>
    </rPh>
    <rPh sb="35" eb="36">
      <t>カナラ</t>
    </rPh>
    <rPh sb="40" eb="42">
      <t>ニュウリョク</t>
    </rPh>
    <rPh sb="44" eb="45">
      <t>クダ</t>
    </rPh>
    <phoneticPr fontId="14"/>
  </si>
  <si>
    <t>旭川緑が丘中</t>
    <rPh sb="0" eb="2">
      <t>アサ</t>
    </rPh>
    <rPh sb="2" eb="5">
      <t>ミドリ</t>
    </rPh>
    <rPh sb="5" eb="6">
      <t>チュウ</t>
    </rPh>
    <phoneticPr fontId="14"/>
  </si>
  <si>
    <t>帯広南町中</t>
    <rPh sb="0" eb="2">
      <t>オビヒロ</t>
    </rPh>
    <rPh sb="2" eb="3">
      <t>ミナミ</t>
    </rPh>
    <rPh sb="3" eb="4">
      <t>マチ</t>
    </rPh>
    <phoneticPr fontId="14"/>
  </si>
  <si>
    <t>浜中霧多布中</t>
    <rPh sb="0" eb="2">
      <t>ハマナカ</t>
    </rPh>
    <rPh sb="2" eb="5">
      <t>キリタップ</t>
    </rPh>
    <phoneticPr fontId="14"/>
  </si>
  <si>
    <t>札幌真駒内曙中</t>
    <rPh sb="0" eb="2">
      <t>サッポロ</t>
    </rPh>
    <rPh sb="2" eb="5">
      <t>マコマナイ</t>
    </rPh>
    <rPh sb="5" eb="6">
      <t>アケボノ</t>
    </rPh>
    <phoneticPr fontId="14"/>
  </si>
  <si>
    <t>芽室中</t>
    <rPh sb="0" eb="2">
      <t>メムロ</t>
    </rPh>
    <phoneticPr fontId="14"/>
  </si>
  <si>
    <t>音更下音更中</t>
    <rPh sb="0" eb="2">
      <t>オトフケ</t>
    </rPh>
    <rPh sb="2" eb="3">
      <t>シモ</t>
    </rPh>
    <rPh sb="3" eb="5">
      <t>オトフケ</t>
    </rPh>
    <phoneticPr fontId="14"/>
  </si>
  <si>
    <t>美唄南美唄中</t>
    <rPh sb="0" eb="2">
      <t>ビバイ</t>
    </rPh>
    <rPh sb="2" eb="3">
      <t>ミナミ</t>
    </rPh>
    <rPh sb="3" eb="5">
      <t>ビバイ</t>
    </rPh>
    <phoneticPr fontId="14"/>
  </si>
  <si>
    <t>上富良野中</t>
    <rPh sb="0" eb="4">
      <t>カミフラノ</t>
    </rPh>
    <phoneticPr fontId="14"/>
  </si>
  <si>
    <t>札幌あいの里東中</t>
    <rPh sb="0" eb="2">
      <t>サッポロ</t>
    </rPh>
    <rPh sb="5" eb="6">
      <t>サト</t>
    </rPh>
    <rPh sb="6" eb="7">
      <t>ヒガシ</t>
    </rPh>
    <phoneticPr fontId="14"/>
  </si>
  <si>
    <t>北教大附属函館中</t>
    <rPh sb="0" eb="1">
      <t>キタ</t>
    </rPh>
    <rPh sb="1" eb="2">
      <t>キョウ</t>
    </rPh>
    <rPh sb="2" eb="3">
      <t>ダイ</t>
    </rPh>
    <rPh sb="3" eb="5">
      <t>フゾク</t>
    </rPh>
    <rPh sb="5" eb="7">
      <t>ハコダテ</t>
    </rPh>
    <phoneticPr fontId="14"/>
  </si>
  <si>
    <t>新ひだか静内第三中</t>
    <rPh sb="0" eb="1">
      <t>シン</t>
    </rPh>
    <rPh sb="4" eb="6">
      <t>シズナイ</t>
    </rPh>
    <rPh sb="6" eb="7">
      <t>ダイ</t>
    </rPh>
    <rPh sb="7" eb="8">
      <t>サン</t>
    </rPh>
    <phoneticPr fontId="14"/>
  </si>
  <si>
    <t>士別士別南中</t>
    <rPh sb="0" eb="2">
      <t>シベツ</t>
    </rPh>
    <rPh sb="4" eb="5">
      <t>ミナミ</t>
    </rPh>
    <phoneticPr fontId="14"/>
  </si>
  <si>
    <r>
      <t>生まれた</t>
    </r>
    <r>
      <rPr>
        <b/>
        <sz val="11"/>
        <color rgb="FFFF0000"/>
        <rFont val="ＭＳ Ｐゴシック"/>
        <family val="3"/>
        <charset val="128"/>
      </rPr>
      <t>西暦年の下２ケタ</t>
    </r>
    <r>
      <rPr>
        <sz val="11"/>
        <rFont val="ＭＳ Ｐゴシック"/>
        <family val="3"/>
        <charset val="128"/>
      </rPr>
      <t>をドロップダウンリストから選択して下さい。同じ学年でも早生まれの生徒に注意して下さい。</t>
    </r>
    <rPh sb="0" eb="1">
      <t>ウ</t>
    </rPh>
    <rPh sb="4" eb="6">
      <t>セイレキ</t>
    </rPh>
    <rPh sb="6" eb="7">
      <t>ネン</t>
    </rPh>
    <rPh sb="8" eb="9">
      <t>シモ</t>
    </rPh>
    <rPh sb="25" eb="27">
      <t>センタク</t>
    </rPh>
    <rPh sb="29" eb="30">
      <t>クダ</t>
    </rPh>
    <rPh sb="33" eb="34">
      <t>オナ</t>
    </rPh>
    <rPh sb="35" eb="37">
      <t>ガクネン</t>
    </rPh>
    <rPh sb="39" eb="41">
      <t>ハヤウ</t>
    </rPh>
    <rPh sb="44" eb="46">
      <t>セイト</t>
    </rPh>
    <rPh sb="47" eb="49">
      <t>チュウイ</t>
    </rPh>
    <rPh sb="51" eb="52">
      <t>クダ</t>
    </rPh>
    <phoneticPr fontId="14"/>
  </si>
  <si>
    <t>ｸｼﾛ ﾂﾖｼ</t>
    <phoneticPr fontId="14"/>
  </si>
  <si>
    <t>・ファイルの入力に関して、下記の記入例のように入力できない、とか、不明な点がある場合は　ban@sip.or.jp (釧路鳥取西中：番匠) まで問い合わせください。</t>
    <rPh sb="6" eb="8">
      <t>ニュウリョク</t>
    </rPh>
    <rPh sb="9" eb="10">
      <t>カン</t>
    </rPh>
    <rPh sb="13" eb="15">
      <t>カキ</t>
    </rPh>
    <rPh sb="16" eb="18">
      <t>キニュウ</t>
    </rPh>
    <rPh sb="18" eb="19">
      <t>レイ</t>
    </rPh>
    <rPh sb="23" eb="25">
      <t>ニュウリョク</t>
    </rPh>
    <rPh sb="33" eb="35">
      <t>フメイ</t>
    </rPh>
    <rPh sb="36" eb="37">
      <t>テン</t>
    </rPh>
    <rPh sb="40" eb="42">
      <t>バアイ</t>
    </rPh>
    <rPh sb="59" eb="61">
      <t>クシロ</t>
    </rPh>
    <rPh sb="61" eb="63">
      <t>トットリ</t>
    </rPh>
    <rPh sb="63" eb="64">
      <t>ニシ</t>
    </rPh>
    <rPh sb="64" eb="65">
      <t>チュウ</t>
    </rPh>
    <rPh sb="66" eb="68">
      <t>バンショウ</t>
    </rPh>
    <rPh sb="72" eb="73">
      <t>ト</t>
    </rPh>
    <rPh sb="74" eb="75">
      <t>ア</t>
    </rPh>
    <phoneticPr fontId="14"/>
  </si>
  <si>
    <t>ゼッケン</t>
    <phoneticPr fontId="14"/>
  </si>
  <si>
    <t>各陸協の大会でつけているゼッケンを記入してください。大会当日もそのゼッケンをつけて出場することになります。</t>
    <rPh sb="0" eb="1">
      <t>カク</t>
    </rPh>
    <rPh sb="1" eb="3">
      <t>リクキョウ</t>
    </rPh>
    <rPh sb="4" eb="6">
      <t>タイカイ</t>
    </rPh>
    <rPh sb="17" eb="19">
      <t>キニュウ</t>
    </rPh>
    <rPh sb="26" eb="28">
      <t>タイカイ</t>
    </rPh>
    <rPh sb="28" eb="30">
      <t>トウジツ</t>
    </rPh>
    <rPh sb="41" eb="43">
      <t>シュツジョウ</t>
    </rPh>
    <phoneticPr fontId="14"/>
  </si>
  <si>
    <t>通信陸上の順位による出場・・・「通信〇」　〇は通信陸上での順位</t>
    <rPh sb="0" eb="2">
      <t>ツウシン</t>
    </rPh>
    <rPh sb="2" eb="4">
      <t>リクジョウ</t>
    </rPh>
    <rPh sb="5" eb="7">
      <t>ジュンイ</t>
    </rPh>
    <rPh sb="10" eb="12">
      <t>シュツジョウ</t>
    </rPh>
    <rPh sb="16" eb="18">
      <t>ツウシン</t>
    </rPh>
    <rPh sb="23" eb="25">
      <t>ツウシン</t>
    </rPh>
    <rPh sb="25" eb="27">
      <t>リクジョウ</t>
    </rPh>
    <rPh sb="29" eb="31">
      <t>ジュンイ</t>
    </rPh>
    <phoneticPr fontId="14"/>
  </si>
  <si>
    <r>
      <rPr>
        <b/>
        <sz val="12"/>
        <color rgb="FFFF0000"/>
        <rFont val="ＭＳ Ｐゴシック"/>
        <family val="3"/>
        <charset val="128"/>
      </rPr>
      <t>「資格」</t>
    </r>
    <r>
      <rPr>
        <sz val="11"/>
        <rFont val="ＭＳ Ｐゴシック"/>
        <family val="3"/>
        <charset val="128"/>
      </rPr>
      <t>について　　　　標準記録突破による出場・・・「標準」</t>
    </r>
    <rPh sb="1" eb="3">
      <t>シカク</t>
    </rPh>
    <rPh sb="12" eb="14">
      <t>ヒョウジュン</t>
    </rPh>
    <rPh sb="14" eb="16">
      <t>キロク</t>
    </rPh>
    <rPh sb="16" eb="18">
      <t>トッパ</t>
    </rPh>
    <rPh sb="21" eb="23">
      <t>シュツジョウ</t>
    </rPh>
    <rPh sb="27" eb="29">
      <t>ヒョウジュン</t>
    </rPh>
    <phoneticPr fontId="14"/>
  </si>
  <si>
    <t>（入力例）</t>
    <rPh sb="1" eb="3">
      <t>ニュウリョク</t>
    </rPh>
    <rPh sb="3" eb="4">
      <t>レイ</t>
    </rPh>
    <phoneticPr fontId="14"/>
  </si>
  <si>
    <r>
      <rPr>
        <sz val="11"/>
        <color rgb="FFFF0000"/>
        <rFont val="ＭＳ Ｐゴシック"/>
        <family val="3"/>
        <charset val="128"/>
      </rPr>
      <t>全てピリオド</t>
    </r>
    <r>
      <rPr>
        <sz val="11"/>
        <rFont val="ＭＳ Ｐゴシック"/>
        <family val="3"/>
        <charset val="128"/>
      </rPr>
      <t>での入力です。</t>
    </r>
    <rPh sb="0" eb="1">
      <t>スベ</t>
    </rPh>
    <rPh sb="8" eb="10">
      <t>ニュウリョク</t>
    </rPh>
    <phoneticPr fontId="14"/>
  </si>
  <si>
    <t>プログラムの表記上、文字数の多い所属名は省略する場合があります。ご了承ください。（おおむね７文字以上）</t>
    <rPh sb="6" eb="8">
      <t>ヒョウキ</t>
    </rPh>
    <rPh sb="8" eb="9">
      <t>ジョウ</t>
    </rPh>
    <rPh sb="10" eb="13">
      <t>モジスウ</t>
    </rPh>
    <rPh sb="14" eb="15">
      <t>オオ</t>
    </rPh>
    <rPh sb="16" eb="19">
      <t>ショゾクメイ</t>
    </rPh>
    <rPh sb="20" eb="22">
      <t>ショウリャク</t>
    </rPh>
    <rPh sb="24" eb="26">
      <t>バアイ</t>
    </rPh>
    <rPh sb="33" eb="35">
      <t>リョウショウ</t>
    </rPh>
    <rPh sb="46" eb="50">
      <t>モジイジョウ</t>
    </rPh>
    <phoneticPr fontId="14"/>
  </si>
  <si>
    <t>旭川緑が丘</t>
    <rPh sb="0" eb="2">
      <t>アサ</t>
    </rPh>
    <rPh sb="2" eb="5">
      <t>ミドリ</t>
    </rPh>
    <phoneticPr fontId="14"/>
  </si>
  <si>
    <t>帯広南町</t>
    <rPh sb="0" eb="2">
      <t>オビヒロ</t>
    </rPh>
    <rPh sb="2" eb="3">
      <t>ミナミ</t>
    </rPh>
    <rPh sb="3" eb="4">
      <t>マチ</t>
    </rPh>
    <phoneticPr fontId="14"/>
  </si>
  <si>
    <t>浜中霧多布</t>
    <rPh sb="0" eb="2">
      <t>ハマナカ</t>
    </rPh>
    <rPh sb="2" eb="5">
      <t>キリタップ</t>
    </rPh>
    <phoneticPr fontId="14"/>
  </si>
  <si>
    <t>札幌真駒内曙</t>
    <rPh sb="0" eb="2">
      <t>サッポロ</t>
    </rPh>
    <rPh sb="2" eb="5">
      <t>マコマナイ</t>
    </rPh>
    <rPh sb="5" eb="6">
      <t>アケボノ</t>
    </rPh>
    <phoneticPr fontId="14"/>
  </si>
  <si>
    <t>士別南</t>
    <rPh sb="0" eb="2">
      <t>シベツ</t>
    </rPh>
    <rPh sb="2" eb="3">
      <t>ミナミ</t>
    </rPh>
    <phoneticPr fontId="14"/>
  </si>
  <si>
    <t>芽室</t>
    <rPh sb="0" eb="2">
      <t>メムロ</t>
    </rPh>
    <phoneticPr fontId="14"/>
  </si>
  <si>
    <t>音更下音更</t>
    <rPh sb="0" eb="2">
      <t>オトフケ</t>
    </rPh>
    <rPh sb="2" eb="3">
      <t>シモ</t>
    </rPh>
    <rPh sb="3" eb="5">
      <t>オトフケ</t>
    </rPh>
    <phoneticPr fontId="14"/>
  </si>
  <si>
    <t>美唄南美唄</t>
    <rPh sb="0" eb="2">
      <t>ビバイ</t>
    </rPh>
    <rPh sb="2" eb="3">
      <t>ミナミ</t>
    </rPh>
    <rPh sb="3" eb="5">
      <t>ビバイ</t>
    </rPh>
    <phoneticPr fontId="14"/>
  </si>
  <si>
    <t>上富良野</t>
    <rPh sb="0" eb="4">
      <t>カミフラノ</t>
    </rPh>
    <phoneticPr fontId="14"/>
  </si>
  <si>
    <t>札幌あいの里東</t>
    <rPh sb="0" eb="2">
      <t>サッポロ</t>
    </rPh>
    <rPh sb="5" eb="6">
      <t>サト</t>
    </rPh>
    <rPh sb="6" eb="7">
      <t>ヒガシ</t>
    </rPh>
    <phoneticPr fontId="14"/>
  </si>
  <si>
    <t>北教大附属函館</t>
    <rPh sb="0" eb="1">
      <t>キタ</t>
    </rPh>
    <rPh sb="1" eb="2">
      <t>キョウ</t>
    </rPh>
    <rPh sb="2" eb="3">
      <t>ダイ</t>
    </rPh>
    <rPh sb="3" eb="5">
      <t>フゾク</t>
    </rPh>
    <rPh sb="5" eb="7">
      <t>ハコダテ</t>
    </rPh>
    <phoneticPr fontId="14"/>
  </si>
  <si>
    <t>新ひだか静内第三</t>
    <rPh sb="0" eb="1">
      <t>シン</t>
    </rPh>
    <rPh sb="4" eb="6">
      <t>シズナイ</t>
    </rPh>
    <rPh sb="6" eb="7">
      <t>ダイ</t>
    </rPh>
    <rPh sb="7" eb="8">
      <t>サン</t>
    </rPh>
    <phoneticPr fontId="14"/>
  </si>
  <si>
    <t>学校名に市町村名が入っているところは，市町村名をつける必要はない。
市町村名の前に「上」や「南」などが入っている場合は，市町村名をはっきりさせるために下記のように表記する。</t>
    <rPh sb="0" eb="2">
      <t>ガッコウ</t>
    </rPh>
    <rPh sb="2" eb="3">
      <t>メイ</t>
    </rPh>
    <rPh sb="4" eb="7">
      <t>シチョウソン</t>
    </rPh>
    <rPh sb="7" eb="8">
      <t>メイ</t>
    </rPh>
    <rPh sb="9" eb="10">
      <t>ハイ</t>
    </rPh>
    <rPh sb="19" eb="22">
      <t>シチョウソン</t>
    </rPh>
    <rPh sb="22" eb="23">
      <t>メイ</t>
    </rPh>
    <rPh sb="27" eb="29">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14"/>
  </si>
  <si>
    <t>学校・所属
連絡先℡</t>
    <rPh sb="0" eb="2">
      <t>ガッコウ</t>
    </rPh>
    <rPh sb="3" eb="5">
      <t>ショゾク</t>
    </rPh>
    <rPh sb="6" eb="9">
      <t>レンラクサキ</t>
    </rPh>
    <phoneticPr fontId="14"/>
  </si>
  <si>
    <t>※ 「標準」と「通信」のどちらの資格も満たしている場合は、「標準」を選択してください。</t>
    <rPh sb="3" eb="5">
      <t>ヒョウジュン</t>
    </rPh>
    <rPh sb="8" eb="10">
      <t>ツウシン</t>
    </rPh>
    <rPh sb="16" eb="18">
      <t>シカク</t>
    </rPh>
    <rPh sb="19" eb="20">
      <t>ミ</t>
    </rPh>
    <rPh sb="25" eb="27">
      <t>バアイ</t>
    </rPh>
    <rPh sb="30" eb="32">
      <t>ヒョウジュン</t>
    </rPh>
    <rPh sb="34" eb="36">
      <t>センタク</t>
    </rPh>
    <phoneticPr fontId="14"/>
  </si>
  <si>
    <t xml:space="preserve">    通信陸上６位以内入賞時の記録よりも良い記録を持っている場合はそちらを記入してください。</t>
    <rPh sb="4" eb="6">
      <t>ツウシン</t>
    </rPh>
    <rPh sb="6" eb="8">
      <t>リクジョウ</t>
    </rPh>
    <rPh sb="9" eb="10">
      <t>イ</t>
    </rPh>
    <rPh sb="10" eb="12">
      <t>イナイ</t>
    </rPh>
    <rPh sb="12" eb="14">
      <t>ニュウショウ</t>
    </rPh>
    <rPh sb="14" eb="15">
      <t>ジ</t>
    </rPh>
    <rPh sb="16" eb="18">
      <t>キロク</t>
    </rPh>
    <rPh sb="21" eb="22">
      <t>ヨ</t>
    </rPh>
    <rPh sb="23" eb="25">
      <t>キロク</t>
    </rPh>
    <rPh sb="26" eb="27">
      <t>モ</t>
    </rPh>
    <rPh sb="31" eb="33">
      <t>バアイ</t>
    </rPh>
    <rPh sb="38" eb="40">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</si>
</sst>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quot;¥&quot;&quot;¥&quot;\!\!\!\-#,##0;&quot;-&quot;"/>
    <numFmt numFmtId="177" formatCode="#,##0;\-#,##0;&quot;-&quot;"/>
    <numFmt numFmtId="178" formatCode="0&quot;名&quot;"/>
    <numFmt numFmtId="179" formatCode="@&quot;　　印&quot;"/>
    <numFmt numFmtId="180" formatCode="[$¥-411]#,##0;[$¥-411]#,##0"/>
    <numFmt numFmtId="181" formatCode="_(&quot;¥&quot;* #,##0_);_(&quot;¥&quot;* \(#,##0\);_(&quot;¥&quot;* &quot;-&quot;??_);_(@_)"/>
    <numFmt numFmtId="182" formatCode="0&quot;ﾁｰﾑ&quot;"/>
  </numFmts>
  <fonts count="66">
    <font>
      <sz val="11"/>
      <name val="ＭＳ Ｐゴシック"/>
    </font>
    <font>
      <sz val="10"/>
      <color indexed="8"/>
      <name val="Arial"/>
      <family val="2"/>
    </font>
    <font>
      <sz val="9"/>
      <name val="Times New Roman"/>
      <family val="1"/>
    </font>
    <font>
      <b/>
      <sz val="12"/>
      <name val="Arial"/>
      <family val="2"/>
    </font>
    <font>
      <sz val="10"/>
      <name val="Arial"/>
      <family val="2"/>
    </font>
    <font>
      <sz val="8"/>
      <color indexed="16"/>
      <name val="Century Schoolbook"/>
    </font>
    <font>
      <b/>
      <i/>
      <sz val="10"/>
      <name val="Times New Roman"/>
      <family val="1"/>
    </font>
    <font>
      <b/>
      <sz val="9"/>
      <name val="Times New Roman"/>
      <family val="1"/>
    </font>
    <font>
      <u/>
      <sz val="11"/>
      <color theme="10"/>
      <name val="ＭＳ Ｐゴシック"/>
      <family val="3"/>
      <charset val="128"/>
    </font>
    <font>
      <sz val="14"/>
      <name val="ＭＳ 明朝"/>
      <family val="1"/>
      <charset val="128"/>
    </font>
    <font>
      <sz val="11"/>
      <name val="ＭＳ Ｐゴシック"/>
      <family val="3"/>
      <charset val="128"/>
    </font>
    <font>
      <sz val="11"/>
      <color theme="1"/>
      <name val="ＭＳ Ｐゴシック"/>
      <family val="3"/>
      <charset val="128"/>
    </font>
    <font>
      <sz val="10"/>
      <name val="ＭＳ 明朝"/>
      <family val="1"/>
      <charset val="128"/>
    </font>
    <font>
      <sz val="10"/>
      <name val="ＭＳ Ｐゴシック"/>
      <family val="3"/>
      <charset val="128"/>
    </font>
    <font>
      <sz val="6"/>
      <name val="ＭＳ Ｐゴシック"/>
      <family val="3"/>
      <charset val="128"/>
    </font>
    <font>
      <sz val="20"/>
      <name val="ＭＳ ゴシック"/>
      <family val="3"/>
      <charset val="128"/>
    </font>
    <font>
      <b/>
      <sz val="13"/>
      <color indexed="12"/>
      <name val="ＭＳ ゴシック"/>
      <family val="3"/>
      <charset val="128"/>
    </font>
    <font>
      <b/>
      <sz val="11"/>
      <name val="ＭＳ Ｐゴシック"/>
      <family val="3"/>
      <charset val="128"/>
    </font>
    <font>
      <sz val="10"/>
      <name val="ＭＳ ゴシック"/>
      <family val="3"/>
      <charset val="128"/>
    </font>
    <font>
      <sz val="11"/>
      <name val="ＭＳ ゴシック"/>
      <family val="3"/>
      <charset val="128"/>
    </font>
    <font>
      <sz val="9"/>
      <name val="ＭＳ Ｐ明朝"/>
      <family val="1"/>
      <charset val="128"/>
    </font>
    <font>
      <sz val="11"/>
      <name val="ＭＳ Ｐ明朝"/>
      <family val="1"/>
      <charset val="128"/>
    </font>
    <font>
      <sz val="11"/>
      <color indexed="10"/>
      <name val="ＭＳ Ｐ明朝"/>
      <family val="1"/>
      <charset val="128"/>
    </font>
    <font>
      <b/>
      <sz val="18"/>
      <name val="ＭＳ Ｐ明朝"/>
      <family val="1"/>
      <charset val="128"/>
    </font>
    <font>
      <sz val="10"/>
      <name val="ＭＳ Ｐ明朝"/>
      <family val="1"/>
      <charset val="128"/>
    </font>
    <font>
      <sz val="16"/>
      <color rgb="FF0070C0"/>
      <name val="ＭＳ Ｐゴシック"/>
      <family val="3"/>
      <charset val="128"/>
    </font>
    <font>
      <sz val="16"/>
      <color rgb="FFFF0000"/>
      <name val="ＭＳ Ｐゴシック"/>
      <family val="3"/>
      <charset val="128"/>
    </font>
    <font>
      <sz val="10"/>
      <color indexed="56"/>
      <name val="ＭＳ Ｐ明朝"/>
      <family val="1"/>
      <charset val="128"/>
    </font>
    <font>
      <sz val="10"/>
      <color rgb="FFFF0000"/>
      <name val="ＭＳ Ｐ明朝"/>
      <family val="1"/>
      <charset val="128"/>
    </font>
    <font>
      <b/>
      <sz val="14"/>
      <color indexed="48"/>
      <name val="ＭＳ Ｐ明朝"/>
      <family val="1"/>
      <charset val="128"/>
    </font>
    <font>
      <sz val="11"/>
      <name val="ＭＳ 明朝"/>
      <family val="1"/>
      <charset val="128"/>
    </font>
    <font>
      <sz val="11"/>
      <color indexed="56"/>
      <name val="ＭＳ 明朝"/>
      <family val="1"/>
      <charset val="128"/>
    </font>
    <font>
      <sz val="11"/>
      <color rgb="FFFF0000"/>
      <name val="ＭＳ 明朝"/>
      <family val="1"/>
      <charset val="128"/>
    </font>
    <font>
      <sz val="11"/>
      <color indexed="56"/>
      <name val="ＭＳ Ｐ明朝"/>
      <family val="1"/>
      <charset val="128"/>
    </font>
    <font>
      <sz val="11"/>
      <color rgb="FFFF0000"/>
      <name val="ＭＳ Ｐ明朝"/>
      <family val="1"/>
      <charset val="128"/>
    </font>
    <font>
      <sz val="12"/>
      <name val="ＭＳ Ｐ明朝"/>
      <family val="1"/>
      <charset val="128"/>
    </font>
    <font>
      <sz val="11"/>
      <color rgb="FF003366"/>
      <name val="ＭＳ Ｐ明朝"/>
      <family val="1"/>
      <charset val="128"/>
    </font>
    <font>
      <sz val="14"/>
      <name val="ＭＳ Ｐ明朝"/>
      <family val="1"/>
      <charset val="128"/>
    </font>
    <font>
      <b/>
      <sz val="18"/>
      <name val="ＭＳ Ｐゴシック"/>
      <family val="3"/>
      <charset val="128"/>
    </font>
    <font>
      <i/>
      <sz val="11"/>
      <name val="ＭＳ Ｐ明朝"/>
      <family val="1"/>
      <charset val="128"/>
    </font>
    <font>
      <sz val="11"/>
      <color indexed="12"/>
      <name val="ＭＳ Ｐ明朝"/>
      <family val="1"/>
      <charset val="128"/>
    </font>
    <font>
      <b/>
      <sz val="11"/>
      <name val="ＭＳ 明朝"/>
      <family val="1"/>
      <charset val="128"/>
    </font>
    <font>
      <sz val="11"/>
      <color rgb="FFC00000"/>
      <name val="ＭＳ Ｐゴシック"/>
      <family val="3"/>
      <charset val="128"/>
    </font>
    <font>
      <sz val="14"/>
      <color rgb="FF0070C0"/>
      <name val="ＭＳ Ｐゴシック"/>
      <family val="3"/>
      <charset val="128"/>
    </font>
    <font>
      <sz val="11"/>
      <color theme="3"/>
      <name val="ＭＳ Ｐゴシック"/>
      <family val="3"/>
      <charset val="128"/>
    </font>
    <font>
      <sz val="14"/>
      <color rgb="FFFF0000"/>
      <name val="ＭＳ Ｐゴシック"/>
      <family val="3"/>
      <charset val="128"/>
    </font>
    <font>
      <sz val="24"/>
      <name val="ＭＳ ゴシック"/>
      <family val="3"/>
      <charset val="128"/>
    </font>
    <font>
      <sz val="11"/>
      <color theme="3"/>
      <name val="ＭＳ ゴシック"/>
      <family val="3"/>
      <charset val="128"/>
    </font>
    <font>
      <sz val="11"/>
      <color rgb="FFC00000"/>
      <name val="ＭＳ ゴシック"/>
      <family val="3"/>
      <charset val="128"/>
    </font>
    <font>
      <u/>
      <sz val="11"/>
      <color indexed="12"/>
      <name val="ＭＳ Ｐゴシック"/>
      <family val="3"/>
      <charset val="128"/>
    </font>
    <font>
      <sz val="6"/>
      <name val="ＭＳ 明朝"/>
      <family val="1"/>
      <charset val="128"/>
    </font>
    <font>
      <b/>
      <sz val="14"/>
      <name val="ＭＳ Ｐ明朝"/>
      <family val="1"/>
      <charset val="128"/>
    </font>
    <font>
      <b/>
      <sz val="24"/>
      <name val="ＭＳ Ｐ明朝"/>
      <family val="1"/>
      <charset val="128"/>
    </font>
    <font>
      <b/>
      <sz val="11"/>
      <color indexed="10"/>
      <name val="ＭＳ Ｐゴシック"/>
      <family val="3"/>
      <charset val="128"/>
    </font>
    <font>
      <sz val="20"/>
      <color indexed="10"/>
      <name val="ＭＳ ゴシック"/>
      <family val="3"/>
      <charset val="128"/>
    </font>
    <font>
      <b/>
      <sz val="12"/>
      <color indexed="10"/>
      <name val="ＭＳ Ｐゴシック"/>
      <family val="3"/>
      <charset val="128"/>
    </font>
    <font>
      <sz val="11"/>
      <color theme="1"/>
      <name val="ＭＳ ゴシック"/>
      <family val="3"/>
      <charset val="128"/>
    </font>
    <font>
      <sz val="10.5"/>
      <name val="ＭＳ ゴシック"/>
      <family val="3"/>
      <charset val="128"/>
    </font>
    <font>
      <sz val="14"/>
      <name val="ＭＳ ゴシック"/>
      <family val="3"/>
      <charset val="128"/>
    </font>
    <font>
      <sz val="14"/>
      <color theme="1"/>
      <name val="ＭＳ ゴシック"/>
      <family val="3"/>
      <charset val="128"/>
    </font>
    <font>
      <sz val="12"/>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0"/>
      <color theme="0"/>
      <name val="ＭＳ Ｐ明朝"/>
      <family val="1"/>
      <charset val="128"/>
    </font>
    <font>
      <b/>
      <sz val="11"/>
      <color theme="0"/>
      <name val="ＭＳ Ｐ明朝"/>
      <family val="1"/>
      <charset val="128"/>
    </font>
  </fonts>
  <fills count="1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indexed="13"/>
        <bgColor indexed="64"/>
      </patternFill>
    </fill>
    <fill>
      <patternFill patternType="solid">
        <fgColor indexed="51"/>
        <bgColor indexed="64"/>
      </patternFill>
    </fill>
    <fill>
      <patternFill patternType="solid">
        <fgColor rgb="FFFFFF66"/>
        <bgColor indexed="64"/>
      </patternFill>
    </fill>
    <fill>
      <patternFill patternType="solid">
        <fgColor rgb="FF99CCFF"/>
        <bgColor indexed="64"/>
      </patternFill>
    </fill>
    <fill>
      <patternFill patternType="solid">
        <fgColor indexed="27"/>
        <bgColor indexed="64"/>
      </patternFill>
    </fill>
    <fill>
      <patternFill patternType="solid">
        <fgColor rgb="FFFCD5B4"/>
        <bgColor indexed="64"/>
      </patternFill>
    </fill>
    <fill>
      <patternFill patternType="solid">
        <fgColor indexed="40"/>
        <bgColor indexed="64"/>
      </patternFill>
    </fill>
    <fill>
      <patternFill patternType="solid">
        <fgColor rgb="FFFFAFFF"/>
        <bgColor indexed="64"/>
      </patternFill>
    </fill>
    <fill>
      <patternFill patternType="solid">
        <fgColor indexed="44"/>
        <bgColor indexed="64"/>
      </patternFill>
    </fill>
    <fill>
      <patternFill patternType="solid">
        <fgColor rgb="FFFFB3B3"/>
        <bgColor indexed="64"/>
      </patternFill>
    </fill>
    <fill>
      <patternFill patternType="solid">
        <fgColor theme="1"/>
        <bgColor indexed="64"/>
      </patternFill>
    </fill>
    <fill>
      <patternFill patternType="solid">
        <fgColor rgb="FFFFFFCC"/>
        <bgColor indexed="64"/>
      </patternFill>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right style="thin">
        <color rgb="FF000000"/>
      </right>
      <top/>
      <bottom/>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7">
    <xf numFmtId="0" fontId="0" fillId="0" borderId="0"/>
    <xf numFmtId="177" fontId="1" fillId="0" borderId="0" applyFill="0" applyBorder="0" applyAlignment="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0" fontId="8" fillId="0" borderId="0" applyNumberFormat="0" applyFill="0" applyBorder="0" applyAlignment="0" applyProtection="0">
      <alignment vertical="top"/>
      <protection locked="0"/>
    </xf>
    <xf numFmtId="0" fontId="9"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0" fillId="0" borderId="0">
      <alignment vertical="center"/>
    </xf>
    <xf numFmtId="0" fontId="10" fillId="0" borderId="0"/>
    <xf numFmtId="0" fontId="11" fillId="0" borderId="0">
      <alignment vertical="center"/>
    </xf>
    <xf numFmtId="0" fontId="10" fillId="0" borderId="0">
      <alignment vertical="center"/>
    </xf>
    <xf numFmtId="0" fontId="12" fillId="0" borderId="0"/>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6" fontId="10" fillId="0" borderId="0" applyFont="0" applyFill="0" applyBorder="0" applyAlignment="0" applyProtection="0"/>
    <xf numFmtId="181" fontId="13" fillId="2" borderId="3" applyFont="0" applyFill="0" applyBorder="0" applyAlignment="0" applyProtection="0"/>
    <xf numFmtId="38" fontId="10" fillId="0" borderId="0" applyFont="0" applyFill="0" applyBorder="0" applyAlignment="0" applyProtection="0"/>
  </cellStyleXfs>
  <cellXfs count="442">
    <xf numFmtId="0" fontId="0" fillId="0" borderId="0" xfId="0"/>
    <xf numFmtId="0" fontId="13" fillId="0" borderId="0" xfId="0" applyFont="1" applyAlignment="1">
      <alignment vertical="center"/>
    </xf>
    <xf numFmtId="0" fontId="0" fillId="0" borderId="0" xfId="0" applyAlignment="1">
      <alignment horizontal="left" indent="1"/>
    </xf>
    <xf numFmtId="0" fontId="18" fillId="0" borderId="0" xfId="0" applyFont="1" applyAlignment="1">
      <alignment vertical="center"/>
    </xf>
    <xf numFmtId="0" fontId="19" fillId="0" borderId="0" xfId="0" applyFont="1" applyAlignment="1">
      <alignment horizontal="left" indent="1"/>
    </xf>
    <xf numFmtId="0" fontId="10" fillId="0" borderId="12" xfId="22" applyBorder="1" applyProtection="1">
      <alignment vertical="center"/>
      <protection hidden="1"/>
    </xf>
    <xf numFmtId="0" fontId="10" fillId="8" borderId="12" xfId="22" applyFill="1" applyBorder="1" applyAlignment="1" applyProtection="1">
      <alignment horizontal="center" vertical="center"/>
      <protection hidden="1"/>
    </xf>
    <xf numFmtId="0" fontId="10" fillId="0" borderId="15" xfId="22" applyBorder="1" applyProtection="1">
      <alignment vertical="center"/>
      <protection hidden="1"/>
    </xf>
    <xf numFmtId="0" fontId="0" fillId="0" borderId="0" xfId="0" applyAlignment="1">
      <alignment horizontal="right"/>
    </xf>
    <xf numFmtId="0" fontId="10" fillId="0" borderId="20" xfId="22" applyBorder="1" applyProtection="1">
      <alignment vertical="center"/>
      <protection hidden="1"/>
    </xf>
    <xf numFmtId="0" fontId="10" fillId="8" borderId="20" xfId="22" applyFill="1" applyBorder="1" applyProtection="1">
      <alignment vertical="center"/>
      <protection hidden="1"/>
    </xf>
    <xf numFmtId="0" fontId="10" fillId="0" borderId="20" xfId="22" applyBorder="1" applyAlignment="1" applyProtection="1">
      <alignment vertical="center" shrinkToFit="1"/>
      <protection hidden="1"/>
    </xf>
    <xf numFmtId="0" fontId="10" fillId="0" borderId="23" xfId="22" applyBorder="1" applyProtection="1">
      <alignment vertical="center"/>
      <protection hidden="1"/>
    </xf>
    <xf numFmtId="0" fontId="10" fillId="0" borderId="4" xfId="22" applyBorder="1" applyAlignment="1" applyProtection="1">
      <alignment horizontal="left" vertical="center"/>
      <protection hidden="1"/>
    </xf>
    <xf numFmtId="0" fontId="10" fillId="0" borderId="4" xfId="22" applyBorder="1" applyAlignment="1" applyProtection="1">
      <alignment horizontal="center" vertical="center"/>
      <protection hidden="1"/>
    </xf>
    <xf numFmtId="0" fontId="10" fillId="0" borderId="4" xfId="22" applyBorder="1" applyAlignment="1" applyProtection="1">
      <alignment horizontal="left" vertical="center" wrapText="1"/>
      <protection hidden="1"/>
    </xf>
    <xf numFmtId="0" fontId="10" fillId="8" borderId="4" xfId="22" applyFill="1" applyBorder="1" applyAlignment="1" applyProtection="1">
      <alignment horizontal="center" vertical="center"/>
      <protection hidden="1"/>
    </xf>
    <xf numFmtId="0" fontId="10" fillId="0" borderId="24" xfId="22" applyBorder="1" applyAlignment="1" applyProtection="1">
      <alignment horizontal="center" vertical="center"/>
      <protection hidden="1"/>
    </xf>
    <xf numFmtId="0" fontId="10" fillId="0" borderId="2" xfId="22" applyBorder="1" applyAlignment="1" applyProtection="1">
      <alignment horizontal="left" vertical="center"/>
      <protection hidden="1"/>
    </xf>
    <xf numFmtId="0" fontId="10" fillId="0" borderId="2" xfId="22" applyBorder="1" applyAlignment="1" applyProtection="1">
      <alignment horizontal="center" vertical="center"/>
      <protection hidden="1"/>
    </xf>
    <xf numFmtId="0" fontId="10" fillId="0" borderId="2" xfId="22" applyBorder="1" applyAlignment="1" applyProtection="1">
      <alignment horizontal="left" vertical="center" wrapText="1"/>
      <protection hidden="1"/>
    </xf>
    <xf numFmtId="0" fontId="10" fillId="8" borderId="2" xfId="22" applyFill="1" applyBorder="1" applyAlignment="1" applyProtection="1">
      <alignment horizontal="center" vertical="center"/>
      <protection hidden="1"/>
    </xf>
    <xf numFmtId="0" fontId="10" fillId="0" borderId="25" xfId="22" applyBorder="1" applyAlignment="1" applyProtection="1">
      <alignment horizontal="center" vertical="center"/>
      <protection hidden="1"/>
    </xf>
    <xf numFmtId="0" fontId="10" fillId="0" borderId="27" xfId="22" applyBorder="1" applyAlignment="1" applyProtection="1">
      <alignment horizontal="left" vertical="center"/>
      <protection hidden="1"/>
    </xf>
    <xf numFmtId="0" fontId="10" fillId="0" borderId="27" xfId="22" applyBorder="1" applyAlignment="1" applyProtection="1">
      <alignment horizontal="center" vertical="center"/>
      <protection hidden="1"/>
    </xf>
    <xf numFmtId="0" fontId="10" fillId="0" borderId="27" xfId="22" applyBorder="1" applyAlignment="1" applyProtection="1">
      <alignment horizontal="left" vertical="center" wrapText="1"/>
      <protection hidden="1"/>
    </xf>
    <xf numFmtId="0" fontId="10" fillId="8" borderId="27" xfId="22" applyFill="1" applyBorder="1" applyAlignment="1" applyProtection="1">
      <alignment horizontal="center" vertical="center"/>
      <protection hidden="1"/>
    </xf>
    <xf numFmtId="0" fontId="10" fillId="0" borderId="28" xfId="22" applyBorder="1" applyAlignment="1" applyProtection="1">
      <alignment horizontal="center" vertical="center"/>
      <protection hidden="1"/>
    </xf>
    <xf numFmtId="0" fontId="11" fillId="0" borderId="0" xfId="23" applyAlignment="1">
      <alignment horizontal="center" vertical="center"/>
    </xf>
    <xf numFmtId="0" fontId="11" fillId="0" borderId="0" xfId="23" applyAlignment="1"/>
    <xf numFmtId="0" fontId="20" fillId="0" borderId="0" xfId="15" applyFont="1" applyProtection="1">
      <alignment vertical="center"/>
    </xf>
    <xf numFmtId="0" fontId="21" fillId="0" borderId="0" xfId="15" applyFont="1" applyProtection="1">
      <alignment vertical="center"/>
    </xf>
    <xf numFmtId="0" fontId="22" fillId="0" borderId="0" xfId="15" applyFont="1" applyProtection="1">
      <alignment vertical="center"/>
    </xf>
    <xf numFmtId="0" fontId="21" fillId="0" borderId="0" xfId="15" applyFont="1" applyAlignment="1" applyProtection="1">
      <alignment horizontal="center" vertical="center"/>
    </xf>
    <xf numFmtId="0" fontId="25" fillId="0" borderId="0" xfId="15" applyFont="1" applyBorder="1" applyAlignment="1" applyProtection="1"/>
    <xf numFmtId="0" fontId="20" fillId="0" borderId="31" xfId="15" applyFont="1" applyBorder="1" applyAlignment="1" applyProtection="1">
      <alignment horizontal="center" vertical="center" shrinkToFit="1"/>
    </xf>
    <xf numFmtId="0" fontId="20" fillId="0" borderId="32" xfId="15" applyFont="1" applyBorder="1" applyAlignment="1" applyProtection="1">
      <alignment horizontal="center" vertical="center" shrinkToFit="1"/>
    </xf>
    <xf numFmtId="0" fontId="20" fillId="0" borderId="33" xfId="15" applyFont="1" applyBorder="1" applyAlignment="1" applyProtection="1">
      <alignment horizontal="center" vertical="center" shrinkToFit="1"/>
    </xf>
    <xf numFmtId="0" fontId="20" fillId="0" borderId="34" xfId="15" applyFont="1" applyBorder="1" applyAlignment="1" applyProtection="1">
      <alignment horizontal="center" vertical="center" shrinkToFit="1"/>
    </xf>
    <xf numFmtId="0" fontId="24" fillId="0" borderId="37" xfId="15" applyFont="1" applyBorder="1" applyAlignment="1" applyProtection="1">
      <alignment horizontal="center" vertical="center" shrinkToFit="1"/>
    </xf>
    <xf numFmtId="0" fontId="24" fillId="0" borderId="38" xfId="15" applyFont="1" applyBorder="1" applyAlignment="1" applyProtection="1">
      <alignment horizontal="center" vertical="center" shrinkToFit="1"/>
    </xf>
    <xf numFmtId="0" fontId="27" fillId="0" borderId="37" xfId="15" applyFont="1" applyBorder="1" applyAlignment="1" applyProtection="1">
      <alignment horizontal="center" vertical="center" shrinkToFit="1"/>
      <protection locked="0"/>
    </xf>
    <xf numFmtId="0" fontId="27" fillId="0" borderId="39" xfId="15" applyFont="1" applyBorder="1" applyAlignment="1" applyProtection="1">
      <alignment horizontal="center" vertical="center" shrinkToFit="1"/>
      <protection locked="0"/>
    </xf>
    <xf numFmtId="0" fontId="27" fillId="0" borderId="38" xfId="15" applyFont="1" applyBorder="1" applyAlignment="1" applyProtection="1">
      <alignment horizontal="center" vertical="center" shrinkToFit="1"/>
      <protection locked="0"/>
    </xf>
    <xf numFmtId="0" fontId="28" fillId="0" borderId="42" xfId="15" applyFont="1" applyBorder="1" applyAlignment="1" applyProtection="1">
      <alignment horizontal="center" vertical="center" shrinkToFit="1"/>
      <protection locked="0"/>
    </xf>
    <xf numFmtId="0" fontId="28" fillId="0" borderId="39" xfId="15" applyFont="1" applyBorder="1" applyAlignment="1" applyProtection="1">
      <alignment horizontal="center" vertical="center" shrinkToFit="1"/>
      <protection locked="0"/>
    </xf>
    <xf numFmtId="0" fontId="28" fillId="0" borderId="38" xfId="15" applyFont="1" applyBorder="1" applyAlignment="1" applyProtection="1">
      <alignment horizontal="center" vertical="center" shrinkToFit="1"/>
      <protection locked="0"/>
    </xf>
    <xf numFmtId="0" fontId="21" fillId="0" borderId="0" xfId="15" applyFont="1" applyBorder="1" applyAlignment="1" applyProtection="1">
      <alignment horizontal="center" vertical="center" wrapText="1"/>
    </xf>
    <xf numFmtId="0" fontId="29" fillId="0" borderId="0" xfId="15" applyFont="1" applyBorder="1" applyAlignment="1" applyProtection="1">
      <alignment horizontal="left"/>
    </xf>
    <xf numFmtId="0" fontId="31" fillId="0" borderId="0" xfId="15" applyFont="1" applyBorder="1" applyAlignment="1" applyProtection="1">
      <alignment horizontal="center" vertical="center" shrinkToFit="1"/>
    </xf>
    <xf numFmtId="49" fontId="21" fillId="0" borderId="0" xfId="15" applyNumberFormat="1" applyFont="1" applyBorder="1" applyAlignment="1" applyProtection="1">
      <alignment horizontal="center" vertical="center" shrinkToFit="1"/>
      <protection locked="0"/>
    </xf>
    <xf numFmtId="0" fontId="30" fillId="0" borderId="51" xfId="15" applyFont="1" applyBorder="1" applyAlignment="1" applyProtection="1">
      <alignment horizontal="left" vertical="center"/>
    </xf>
    <xf numFmtId="0" fontId="30" fillId="0" borderId="52" xfId="15" applyFont="1" applyBorder="1" applyAlignment="1" applyProtection="1">
      <alignment horizontal="left" vertical="center"/>
    </xf>
    <xf numFmtId="0" fontId="31" fillId="0" borderId="51" xfId="15" applyFont="1" applyBorder="1" applyAlignment="1" applyProtection="1">
      <alignment horizontal="left" vertical="center" shrinkToFit="1"/>
      <protection locked="0"/>
    </xf>
    <xf numFmtId="0" fontId="31" fillId="0" borderId="53" xfId="15" applyFont="1" applyBorder="1" applyAlignment="1" applyProtection="1">
      <alignment horizontal="left" vertical="center" shrinkToFit="1"/>
      <protection locked="0"/>
    </xf>
    <xf numFmtId="0" fontId="31" fillId="0" borderId="55" xfId="15" applyFont="1" applyBorder="1" applyAlignment="1" applyProtection="1">
      <alignment horizontal="left" vertical="center" shrinkToFit="1"/>
      <protection locked="0"/>
    </xf>
    <xf numFmtId="0" fontId="31" fillId="0" borderId="52" xfId="15" applyFont="1" applyBorder="1" applyAlignment="1" applyProtection="1">
      <alignment horizontal="left" vertical="center" shrinkToFit="1"/>
      <protection locked="0"/>
    </xf>
    <xf numFmtId="0" fontId="31" fillId="0" borderId="0" xfId="15" applyFont="1" applyBorder="1" applyAlignment="1" applyProtection="1">
      <alignment horizontal="left" vertical="center" shrinkToFit="1"/>
    </xf>
    <xf numFmtId="0" fontId="32" fillId="0" borderId="54" xfId="15" applyFont="1" applyBorder="1" applyAlignment="1" applyProtection="1">
      <alignment horizontal="left" vertical="center" shrinkToFit="1"/>
      <protection locked="0"/>
    </xf>
    <xf numFmtId="0" fontId="32" fillId="0" borderId="53" xfId="15" applyFont="1" applyBorder="1" applyAlignment="1" applyProtection="1">
      <alignment horizontal="left" vertical="center" shrinkToFit="1"/>
      <protection locked="0"/>
    </xf>
    <xf numFmtId="0" fontId="32" fillId="0" borderId="55" xfId="15" applyFont="1" applyBorder="1" applyAlignment="1" applyProtection="1">
      <alignment horizontal="left" vertical="center" shrinkToFit="1"/>
      <protection locked="0"/>
    </xf>
    <xf numFmtId="0" fontId="32" fillId="0" borderId="52" xfId="15" applyFont="1" applyBorder="1" applyAlignment="1" applyProtection="1">
      <alignment horizontal="left" vertical="center" shrinkToFit="1"/>
      <protection locked="0"/>
    </xf>
    <xf numFmtId="49" fontId="21" fillId="0" borderId="56" xfId="15" applyNumberFormat="1" applyFont="1" applyBorder="1" applyAlignment="1" applyProtection="1">
      <alignment horizontal="center" vertical="center"/>
    </xf>
    <xf numFmtId="49" fontId="21" fillId="0" borderId="57" xfId="15" applyNumberFormat="1" applyFont="1" applyBorder="1" applyAlignment="1" applyProtection="1">
      <alignment horizontal="center" vertical="center"/>
    </xf>
    <xf numFmtId="49" fontId="33" fillId="0" borderId="56" xfId="15" applyNumberFormat="1" applyFont="1" applyBorder="1" applyAlignment="1" applyProtection="1">
      <alignment horizontal="center" vertical="center"/>
      <protection locked="0"/>
    </xf>
    <xf numFmtId="49" fontId="33" fillId="0" borderId="58" xfId="15" applyNumberFormat="1" applyFont="1" applyBorder="1" applyAlignment="1" applyProtection="1">
      <alignment horizontal="center" vertical="center"/>
      <protection locked="0"/>
    </xf>
    <xf numFmtId="49" fontId="33" fillId="0" borderId="59" xfId="15" applyNumberFormat="1" applyFont="1" applyBorder="1" applyAlignment="1" applyProtection="1">
      <alignment horizontal="center" vertical="center"/>
      <protection locked="0"/>
    </xf>
    <xf numFmtId="49" fontId="33" fillId="0" borderId="57" xfId="15" applyNumberFormat="1" applyFont="1" applyBorder="1" applyAlignment="1" applyProtection="1">
      <alignment horizontal="center" vertical="center"/>
      <protection locked="0"/>
    </xf>
    <xf numFmtId="49" fontId="33" fillId="0" borderId="0" xfId="15" applyNumberFormat="1" applyFont="1" applyBorder="1" applyAlignment="1" applyProtection="1">
      <alignment horizontal="center" vertical="center"/>
    </xf>
    <xf numFmtId="49" fontId="34" fillId="0" borderId="60" xfId="15" applyNumberFormat="1" applyFont="1" applyBorder="1" applyAlignment="1" applyProtection="1">
      <alignment horizontal="center" vertical="center"/>
      <protection locked="0"/>
    </xf>
    <xf numFmtId="49" fontId="34" fillId="0" borderId="58" xfId="15" applyNumberFormat="1" applyFont="1" applyBorder="1" applyAlignment="1" applyProtection="1">
      <alignment horizontal="center" vertical="center"/>
      <protection locked="0"/>
    </xf>
    <xf numFmtId="49" fontId="34" fillId="0" borderId="59" xfId="15" applyNumberFormat="1" applyFont="1" applyBorder="1" applyAlignment="1" applyProtection="1">
      <alignment horizontal="center" vertical="center"/>
      <protection locked="0"/>
    </xf>
    <xf numFmtId="49" fontId="34" fillId="0" borderId="57" xfId="15" applyNumberFormat="1" applyFont="1" applyBorder="1" applyAlignment="1" applyProtection="1">
      <alignment horizontal="center" vertical="center"/>
      <protection locked="0"/>
    </xf>
    <xf numFmtId="0" fontId="35" fillId="0" borderId="0" xfId="15" applyFont="1" applyBorder="1" applyAlignment="1" applyProtection="1">
      <alignment horizontal="center" vertical="center"/>
    </xf>
    <xf numFmtId="0" fontId="21" fillId="0" borderId="45" xfId="15" applyFont="1" applyBorder="1" applyAlignment="1" applyProtection="1">
      <alignment horizontal="center" vertical="center"/>
    </xf>
    <xf numFmtId="0" fontId="21" fillId="0" borderId="46" xfId="15" applyFont="1" applyBorder="1" applyAlignment="1" applyProtection="1">
      <alignment horizontal="center" vertical="center"/>
    </xf>
    <xf numFmtId="0" fontId="33" fillId="0" borderId="48" xfId="15" applyFont="1" applyBorder="1" applyAlignment="1" applyProtection="1">
      <alignment horizontal="center" vertical="center"/>
      <protection locked="0"/>
    </xf>
    <xf numFmtId="0" fontId="33" fillId="0" borderId="47" xfId="15" applyFont="1" applyBorder="1" applyAlignment="1" applyProtection="1">
      <alignment horizontal="center" vertical="center"/>
      <protection locked="0"/>
    </xf>
    <xf numFmtId="0" fontId="33" fillId="0" borderId="61" xfId="15" applyFont="1" applyBorder="1" applyAlignment="1" applyProtection="1">
      <alignment horizontal="center" vertical="center"/>
      <protection locked="0"/>
    </xf>
    <xf numFmtId="0" fontId="33" fillId="0" borderId="46" xfId="15" applyFont="1" applyBorder="1" applyAlignment="1" applyProtection="1">
      <alignment horizontal="center" vertical="center"/>
      <protection locked="0"/>
    </xf>
    <xf numFmtId="0" fontId="33" fillId="0" borderId="0" xfId="15" applyFont="1" applyBorder="1" applyAlignment="1" applyProtection="1">
      <alignment horizontal="center" vertical="center"/>
    </xf>
    <xf numFmtId="0" fontId="34" fillId="0" borderId="48" xfId="15" applyFont="1" applyBorder="1" applyAlignment="1" applyProtection="1">
      <alignment horizontal="center" vertical="center"/>
      <protection locked="0"/>
    </xf>
    <xf numFmtId="0" fontId="34" fillId="0" borderId="47" xfId="15" applyFont="1" applyBorder="1" applyAlignment="1" applyProtection="1">
      <alignment horizontal="center" vertical="center"/>
      <protection locked="0"/>
    </xf>
    <xf numFmtId="0" fontId="34" fillId="0" borderId="61" xfId="15" applyFont="1" applyBorder="1" applyAlignment="1" applyProtection="1">
      <alignment horizontal="center" vertical="center"/>
      <protection locked="0"/>
    </xf>
    <xf numFmtId="0" fontId="34" fillId="0" borderId="46" xfId="15" applyFont="1" applyBorder="1" applyAlignment="1" applyProtection="1">
      <alignment horizontal="center" vertical="center"/>
      <protection locked="0"/>
    </xf>
    <xf numFmtId="49" fontId="35" fillId="0" borderId="4" xfId="15" applyNumberFormat="1" applyFont="1" applyBorder="1" applyAlignment="1" applyProtection="1">
      <alignment horizontal="center" vertical="center"/>
      <protection locked="0"/>
    </xf>
    <xf numFmtId="0" fontId="33" fillId="0" borderId="0" xfId="15" applyFont="1" applyBorder="1" applyAlignment="1" applyProtection="1">
      <alignment horizontal="center" vertical="center" shrinkToFit="1"/>
    </xf>
    <xf numFmtId="0" fontId="20" fillId="0" borderId="20" xfId="15" applyNumberFormat="1" applyFont="1" applyBorder="1" applyAlignment="1" applyProtection="1">
      <alignment horizontal="center" vertical="center"/>
      <protection locked="0"/>
    </xf>
    <xf numFmtId="0" fontId="21" fillId="0" borderId="20" xfId="15" applyFont="1" applyBorder="1" applyAlignment="1" applyProtection="1">
      <alignment horizontal="center" vertical="center"/>
    </xf>
    <xf numFmtId="49" fontId="21" fillId="0" borderId="56" xfId="15" applyNumberFormat="1" applyFont="1" applyBorder="1" applyAlignment="1" applyProtection="1">
      <alignment horizontal="right" vertical="center" shrinkToFit="1"/>
    </xf>
    <xf numFmtId="49" fontId="21" fillId="0" borderId="57" xfId="15" applyNumberFormat="1" applyFont="1" applyBorder="1" applyAlignment="1" applyProtection="1">
      <alignment horizontal="right" vertical="center" shrinkToFit="1"/>
    </xf>
    <xf numFmtId="49" fontId="33" fillId="0" borderId="60" xfId="15" applyNumberFormat="1" applyFont="1" applyBorder="1" applyAlignment="1" applyProtection="1">
      <alignment horizontal="right" vertical="center" shrinkToFit="1"/>
      <protection locked="0"/>
    </xf>
    <xf numFmtId="49" fontId="33" fillId="0" borderId="58" xfId="15" applyNumberFormat="1" applyFont="1" applyBorder="1" applyAlignment="1" applyProtection="1">
      <alignment horizontal="right" vertical="center" shrinkToFit="1"/>
      <protection locked="0"/>
    </xf>
    <xf numFmtId="49" fontId="33" fillId="0" borderId="57" xfId="15" applyNumberFormat="1" applyFont="1" applyBorder="1" applyAlignment="1" applyProtection="1">
      <alignment horizontal="right" vertical="center" shrinkToFit="1"/>
      <protection locked="0"/>
    </xf>
    <xf numFmtId="49" fontId="33" fillId="0" borderId="0" xfId="15" applyNumberFormat="1" applyFont="1" applyBorder="1" applyAlignment="1" applyProtection="1">
      <alignment horizontal="right" vertical="center" shrinkToFit="1"/>
    </xf>
    <xf numFmtId="49" fontId="34" fillId="0" borderId="60" xfId="15" applyNumberFormat="1" applyFont="1" applyBorder="1" applyAlignment="1" applyProtection="1">
      <alignment horizontal="right" vertical="center" shrinkToFit="1"/>
      <protection locked="0"/>
    </xf>
    <xf numFmtId="49" fontId="34" fillId="0" borderId="58" xfId="15" applyNumberFormat="1" applyFont="1" applyBorder="1" applyAlignment="1" applyProtection="1">
      <alignment horizontal="right" vertical="center" shrinkToFit="1"/>
      <protection locked="0"/>
    </xf>
    <xf numFmtId="49" fontId="34" fillId="0" borderId="57" xfId="15" applyNumberFormat="1" applyFont="1" applyBorder="1" applyAlignment="1" applyProtection="1">
      <alignment horizontal="right" vertical="center" shrinkToFit="1"/>
      <protection locked="0"/>
    </xf>
    <xf numFmtId="49" fontId="37" fillId="0" borderId="0" xfId="15" applyNumberFormat="1" applyFont="1" applyBorder="1" applyAlignment="1" applyProtection="1">
      <alignment vertical="center"/>
      <protection locked="0"/>
    </xf>
    <xf numFmtId="49" fontId="34" fillId="0" borderId="66" xfId="15" applyNumberFormat="1" applyFont="1" applyFill="1" applyBorder="1" applyAlignment="1" applyProtection="1">
      <alignment horizontal="right" vertical="center" shrinkToFit="1"/>
      <protection locked="0"/>
    </xf>
    <xf numFmtId="49" fontId="34" fillId="0" borderId="64" xfId="15" applyNumberFormat="1" applyFont="1" applyFill="1" applyBorder="1" applyAlignment="1" applyProtection="1">
      <alignment horizontal="right" vertical="center" shrinkToFit="1"/>
      <protection locked="0"/>
    </xf>
    <xf numFmtId="0" fontId="21" fillId="0" borderId="0" xfId="15" applyFont="1" applyBorder="1" applyAlignment="1" applyProtection="1">
      <alignment horizontal="center" vertical="center"/>
    </xf>
    <xf numFmtId="0" fontId="21" fillId="0" borderId="0" xfId="15" applyNumberFormat="1" applyFont="1" applyBorder="1" applyAlignment="1" applyProtection="1">
      <alignment horizontal="center" vertical="center"/>
      <protection locked="0"/>
    </xf>
    <xf numFmtId="179" fontId="21" fillId="0" borderId="0" xfId="15" applyNumberFormat="1" applyFont="1" applyBorder="1" applyAlignment="1" applyProtection="1">
      <alignment horizontal="center" vertical="center"/>
    </xf>
    <xf numFmtId="0" fontId="20" fillId="0" borderId="0" xfId="15" applyFont="1" applyBorder="1" applyAlignment="1" applyProtection="1">
      <alignment horizontal="center" vertical="center" wrapText="1"/>
    </xf>
    <xf numFmtId="0" fontId="39" fillId="0" borderId="0" xfId="15" applyFont="1" applyBorder="1" applyAlignment="1" applyProtection="1">
      <alignment horizontal="center" vertical="center"/>
    </xf>
    <xf numFmtId="0" fontId="40" fillId="0" borderId="0" xfId="15" applyFont="1" applyProtection="1">
      <alignment vertical="center"/>
    </xf>
    <xf numFmtId="0" fontId="30" fillId="0" borderId="0" xfId="15" applyFont="1" applyAlignment="1" applyProtection="1">
      <alignment horizontal="left" vertical="center"/>
    </xf>
    <xf numFmtId="0" fontId="21" fillId="0" borderId="0" xfId="15" applyFont="1" applyAlignment="1" applyProtection="1">
      <alignment horizontal="left" vertical="center" indent="1"/>
    </xf>
    <xf numFmtId="0" fontId="41" fillId="0" borderId="0" xfId="15" applyFont="1" applyProtection="1">
      <alignment vertical="center"/>
    </xf>
    <xf numFmtId="0" fontId="30" fillId="0" borderId="0" xfId="15" applyFont="1" applyAlignment="1" applyProtection="1">
      <alignment horizontal="right" vertical="center"/>
    </xf>
    <xf numFmtId="0" fontId="30" fillId="0" borderId="0" xfId="15" applyFont="1" applyProtection="1">
      <alignment vertical="center"/>
    </xf>
    <xf numFmtId="0" fontId="30" fillId="0" borderId="0" xfId="15" applyFont="1" applyAlignment="1" applyProtection="1">
      <alignment horizontal="left" vertical="center" indent="1"/>
    </xf>
    <xf numFmtId="0" fontId="30" fillId="0" borderId="0" xfId="15" applyFont="1" applyAlignment="1" applyProtection="1">
      <alignment horizontal="left" vertical="center" indent="4"/>
    </xf>
    <xf numFmtId="0" fontId="21" fillId="0" borderId="0" xfId="15" applyFont="1" applyAlignment="1" applyProtection="1">
      <alignment horizontal="center" vertical="center" wrapText="1"/>
    </xf>
    <xf numFmtId="0" fontId="0" fillId="0" borderId="0" xfId="15" applyFont="1" applyAlignment="1" applyProtection="1">
      <alignment vertical="center"/>
    </xf>
    <xf numFmtId="0" fontId="21" fillId="0" borderId="0" xfId="15" applyFont="1" applyAlignment="1" applyProtection="1">
      <alignment horizontal="left" vertical="center"/>
    </xf>
    <xf numFmtId="0" fontId="30" fillId="0" borderId="0" xfId="15" applyFont="1" applyBorder="1" applyAlignment="1" applyProtection="1">
      <alignment horizontal="right" vertical="center"/>
    </xf>
    <xf numFmtId="0" fontId="21" fillId="0" borderId="0" xfId="15" applyFont="1" applyAlignment="1" applyProtection="1">
      <alignment horizontal="right" vertical="center"/>
    </xf>
    <xf numFmtId="0" fontId="30" fillId="0" borderId="0" xfId="15" applyFont="1" applyBorder="1" applyAlignment="1" applyProtection="1">
      <alignment horizontal="center" vertical="center"/>
    </xf>
    <xf numFmtId="0" fontId="30" fillId="0" borderId="0" xfId="15" applyFont="1" applyAlignment="1" applyProtection="1">
      <alignment horizontal="center" vertical="center"/>
    </xf>
    <xf numFmtId="0" fontId="19" fillId="0" borderId="0" xfId="0" applyFont="1"/>
    <xf numFmtId="0" fontId="0" fillId="0" borderId="0" xfId="0"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2" xfId="0" applyBorder="1"/>
    <xf numFmtId="0" fontId="13" fillId="0" borderId="0" xfId="0" applyFont="1"/>
    <xf numFmtId="0" fontId="42" fillId="0" borderId="2" xfId="0" applyFont="1" applyBorder="1"/>
    <xf numFmtId="0" fontId="43" fillId="0" borderId="0" xfId="0" applyFont="1"/>
    <xf numFmtId="0" fontId="44" fillId="16" borderId="2" xfId="0" applyFont="1" applyFill="1" applyBorder="1"/>
    <xf numFmtId="0" fontId="45" fillId="0" borderId="0" xfId="0" applyFont="1"/>
    <xf numFmtId="0" fontId="42" fillId="16" borderId="2" xfId="0" applyFont="1" applyFill="1" applyBorder="1"/>
    <xf numFmtId="0" fontId="46" fillId="0" borderId="0" xfId="0" applyFont="1" applyAlignment="1">
      <alignment vertical="top"/>
    </xf>
    <xf numFmtId="0" fontId="47" fillId="16" borderId="2" xfId="0" applyFont="1" applyFill="1" applyBorder="1"/>
    <xf numFmtId="0" fontId="18" fillId="0" borderId="0" xfId="0" applyFont="1"/>
    <xf numFmtId="0" fontId="48" fillId="16" borderId="2" xfId="0" applyFont="1" applyFill="1" applyBorder="1"/>
    <xf numFmtId="0" fontId="44" fillId="16" borderId="2" xfId="0" applyFont="1" applyFill="1" applyBorder="1" applyAlignment="1">
      <alignment horizontal="center"/>
    </xf>
    <xf numFmtId="49" fontId="13" fillId="0" borderId="0" xfId="0" applyNumberFormat="1" applyFont="1" applyAlignment="1">
      <alignment horizontal="center"/>
    </xf>
    <xf numFmtId="0" fontId="42" fillId="16" borderId="2" xfId="0" applyFont="1" applyFill="1" applyBorder="1" applyAlignment="1">
      <alignment horizontal="center"/>
    </xf>
    <xf numFmtId="49" fontId="13" fillId="0" borderId="0" xfId="0" applyNumberFormat="1" applyFont="1" applyBorder="1" applyAlignment="1">
      <alignment horizontal="center"/>
    </xf>
    <xf numFmtId="0" fontId="13" fillId="0" borderId="0" xfId="0" applyNumberFormat="1" applyFont="1" applyBorder="1" applyAlignment="1">
      <alignment horizontal="center"/>
    </xf>
    <xf numFmtId="0" fontId="44" fillId="16" borderId="71" xfId="0" applyFont="1" applyFill="1" applyBorder="1" applyAlignment="1">
      <alignment horizontal="center" shrinkToFit="1"/>
    </xf>
    <xf numFmtId="0" fontId="13" fillId="0" borderId="69" xfId="0" applyFont="1" applyBorder="1" applyAlignment="1">
      <alignment horizontal="center" shrinkToFit="1"/>
    </xf>
    <xf numFmtId="0" fontId="42" fillId="16" borderId="71" xfId="0" applyFont="1" applyFill="1" applyBorder="1" applyAlignment="1">
      <alignment horizontal="center" shrinkToFit="1"/>
    </xf>
    <xf numFmtId="0" fontId="44" fillId="16" borderId="2" xfId="0" applyFont="1" applyFill="1" applyBorder="1" applyAlignment="1">
      <alignment horizontal="center" shrinkToFit="1"/>
    </xf>
    <xf numFmtId="0" fontId="42" fillId="16" borderId="2" xfId="0" applyFont="1" applyFill="1" applyBorder="1" applyAlignment="1">
      <alignment horizontal="center" shrinkToFit="1"/>
    </xf>
    <xf numFmtId="0" fontId="44" fillId="16" borderId="72" xfId="0" applyFont="1" applyFill="1" applyBorder="1" applyAlignment="1">
      <alignment horizontal="center" shrinkToFit="1"/>
    </xf>
    <xf numFmtId="49" fontId="13" fillId="0" borderId="70" xfId="0" applyNumberFormat="1" applyFont="1" applyBorder="1" applyAlignment="1">
      <alignment horizontal="center"/>
    </xf>
    <xf numFmtId="0" fontId="42" fillId="16" borderId="72" xfId="0" applyFont="1" applyFill="1" applyBorder="1" applyAlignment="1">
      <alignment horizontal="center" shrinkToFit="1"/>
    </xf>
    <xf numFmtId="0" fontId="13" fillId="0" borderId="0" xfId="0" applyFont="1" applyBorder="1" applyAlignment="1">
      <alignment horizontal="center" shrinkToFit="1"/>
    </xf>
    <xf numFmtId="0" fontId="0" fillId="0" borderId="20" xfId="0" applyBorder="1"/>
    <xf numFmtId="0" fontId="13" fillId="0" borderId="20" xfId="0" applyFont="1" applyBorder="1" applyAlignment="1">
      <alignment horizontal="center"/>
    </xf>
    <xf numFmtId="0" fontId="21" fillId="0" borderId="20" xfId="15" applyFont="1" applyBorder="1" applyAlignment="1" applyProtection="1">
      <alignment horizontal="center" vertical="center"/>
    </xf>
    <xf numFmtId="49" fontId="21" fillId="0" borderId="45" xfId="15" applyNumberFormat="1" applyFont="1" applyFill="1" applyBorder="1" applyAlignment="1" applyProtection="1">
      <alignment horizontal="right" vertical="center" shrinkToFit="1"/>
    </xf>
    <xf numFmtId="49" fontId="21" fillId="0" borderId="46" xfId="15" applyNumberFormat="1" applyFont="1" applyFill="1" applyBorder="1" applyAlignment="1" applyProtection="1">
      <alignment horizontal="right" vertical="center" shrinkToFit="1"/>
    </xf>
    <xf numFmtId="49" fontId="33" fillId="0" borderId="48" xfId="15" applyNumberFormat="1" applyFont="1" applyFill="1" applyBorder="1" applyAlignment="1" applyProtection="1">
      <alignment horizontal="right" vertical="center" shrinkToFit="1"/>
      <protection locked="0"/>
    </xf>
    <xf numFmtId="49" fontId="33" fillId="0" borderId="47" xfId="15" applyNumberFormat="1" applyFont="1" applyFill="1" applyBorder="1" applyAlignment="1" applyProtection="1">
      <alignment horizontal="right" vertical="center" shrinkToFit="1"/>
      <protection locked="0"/>
    </xf>
    <xf numFmtId="49" fontId="33" fillId="0" borderId="46" xfId="15" applyNumberFormat="1" applyFont="1" applyFill="1" applyBorder="1" applyAlignment="1" applyProtection="1">
      <alignment horizontal="right" vertical="center" shrinkToFit="1"/>
      <protection locked="0"/>
    </xf>
    <xf numFmtId="49" fontId="34" fillId="0" borderId="48" xfId="15" applyNumberFormat="1" applyFont="1" applyFill="1" applyBorder="1" applyAlignment="1" applyProtection="1">
      <alignment horizontal="right" vertical="center" shrinkToFit="1"/>
      <protection locked="0"/>
    </xf>
    <xf numFmtId="49" fontId="34" fillId="0" borderId="47" xfId="15" applyNumberFormat="1" applyFont="1" applyFill="1" applyBorder="1" applyAlignment="1" applyProtection="1">
      <alignment horizontal="right" vertical="center" shrinkToFit="1"/>
      <protection locked="0"/>
    </xf>
    <xf numFmtId="49" fontId="34" fillId="0" borderId="46" xfId="15" applyNumberFormat="1" applyFont="1" applyFill="1" applyBorder="1" applyAlignment="1" applyProtection="1">
      <alignment horizontal="right" vertical="center" shrinkToFit="1"/>
      <protection locked="0"/>
    </xf>
    <xf numFmtId="0" fontId="20" fillId="11" borderId="73" xfId="15" applyFont="1" applyFill="1" applyBorder="1" applyAlignment="1" applyProtection="1">
      <alignment horizontal="center" vertical="center"/>
    </xf>
    <xf numFmtId="0" fontId="20" fillId="13" borderId="73" xfId="15" applyFont="1" applyFill="1" applyBorder="1" applyAlignment="1" applyProtection="1">
      <alignment horizontal="center" vertical="center"/>
    </xf>
    <xf numFmtId="0" fontId="21" fillId="0" borderId="51" xfId="15" applyFont="1" applyBorder="1" applyAlignment="1" applyProtection="1">
      <alignment horizontal="center" vertical="center" shrinkToFit="1"/>
    </xf>
    <xf numFmtId="0" fontId="21" fillId="0" borderId="52" xfId="15" applyFont="1" applyBorder="1" applyAlignment="1" applyProtection="1">
      <alignment horizontal="center" vertical="center" shrinkToFit="1"/>
    </xf>
    <xf numFmtId="0" fontId="33" fillId="0" borderId="54" xfId="15" applyFont="1" applyBorder="1" applyAlignment="1" applyProtection="1">
      <alignment horizontal="center" vertical="center" shrinkToFit="1"/>
      <protection locked="0"/>
    </xf>
    <xf numFmtId="0" fontId="33" fillId="0" borderId="53" xfId="15" applyFont="1" applyBorder="1" applyAlignment="1" applyProtection="1">
      <alignment horizontal="center" vertical="center" shrinkToFit="1"/>
      <protection locked="0"/>
    </xf>
    <xf numFmtId="0" fontId="33" fillId="0" borderId="52" xfId="15" applyFont="1" applyBorder="1" applyAlignment="1" applyProtection="1">
      <alignment horizontal="center" vertical="center" shrinkToFit="1"/>
      <protection locked="0"/>
    </xf>
    <xf numFmtId="49" fontId="21" fillId="0" borderId="45" xfId="15" applyNumberFormat="1" applyFont="1" applyFill="1" applyBorder="1" applyAlignment="1" applyProtection="1">
      <alignment horizontal="right" vertical="center" shrinkToFit="1"/>
      <protection locked="0"/>
    </xf>
    <xf numFmtId="0" fontId="20" fillId="12" borderId="73" xfId="15" applyFont="1" applyFill="1" applyBorder="1" applyAlignment="1" applyProtection="1">
      <alignment horizontal="center" vertical="center"/>
    </xf>
    <xf numFmtId="0" fontId="20" fillId="14" borderId="73" xfId="15" applyFont="1" applyFill="1" applyBorder="1" applyAlignment="1" applyProtection="1">
      <alignment horizontal="center" vertical="center"/>
    </xf>
    <xf numFmtId="49" fontId="21" fillId="0" borderId="0" xfId="15" applyNumberFormat="1" applyFont="1" applyBorder="1" applyAlignment="1" applyProtection="1">
      <alignment vertical="center" wrapText="1" shrinkToFit="1"/>
      <protection locked="0"/>
    </xf>
    <xf numFmtId="49" fontId="21" fillId="0" borderId="62" xfId="15" applyNumberFormat="1" applyFont="1" applyBorder="1" applyAlignment="1" applyProtection="1">
      <alignment vertical="center" wrapText="1" shrinkToFit="1"/>
      <protection locked="0"/>
    </xf>
    <xf numFmtId="180" fontId="24" fillId="0" borderId="4" xfId="26" applyNumberFormat="1" applyFont="1" applyBorder="1" applyAlignment="1" applyProtection="1">
      <alignment horizontal="right" vertical="center" indent="1"/>
    </xf>
    <xf numFmtId="0" fontId="38" fillId="0" borderId="0" xfId="15" applyFont="1" applyBorder="1" applyAlignment="1" applyProtection="1">
      <alignment horizontal="right" vertical="top" wrapText="1" shrinkToFit="1"/>
    </xf>
    <xf numFmtId="0" fontId="20" fillId="11" borderId="76" xfId="15" applyFont="1" applyFill="1" applyBorder="1" applyAlignment="1" applyProtection="1">
      <alignment horizontal="center" vertical="center" wrapText="1"/>
    </xf>
    <xf numFmtId="0" fontId="20" fillId="13" borderId="77" xfId="15" applyFont="1" applyFill="1" applyBorder="1" applyAlignment="1" applyProtection="1">
      <alignment horizontal="center" vertical="center"/>
    </xf>
    <xf numFmtId="0" fontId="20" fillId="13" borderId="3" xfId="15" applyFont="1" applyFill="1" applyBorder="1" applyAlignment="1" applyProtection="1">
      <alignment horizontal="center" vertical="center" wrapText="1"/>
    </xf>
    <xf numFmtId="0" fontId="20" fillId="13" borderId="76" xfId="15" applyFont="1" applyFill="1" applyBorder="1" applyAlignment="1" applyProtection="1">
      <alignment horizontal="center" vertical="center" wrapText="1"/>
    </xf>
    <xf numFmtId="0" fontId="21" fillId="0" borderId="20" xfId="15" applyNumberFormat="1" applyFont="1" applyBorder="1" applyAlignment="1" applyProtection="1">
      <alignment horizontal="center" vertical="center" shrinkToFit="1"/>
      <protection locked="0"/>
    </xf>
    <xf numFmtId="49" fontId="21" fillId="0" borderId="0" xfId="15" quotePrefix="1" applyNumberFormat="1" applyFont="1" applyAlignment="1" applyProtection="1">
      <alignment horizontal="center" vertical="center"/>
    </xf>
    <xf numFmtId="49" fontId="21" fillId="0" borderId="63" xfId="15" applyNumberFormat="1" applyFont="1" applyFill="1" applyBorder="1" applyAlignment="1" applyProtection="1">
      <alignment horizontal="center" vertical="center" shrinkToFit="1"/>
    </xf>
    <xf numFmtId="49" fontId="21" fillId="0" borderId="64" xfId="15" applyNumberFormat="1" applyFont="1" applyFill="1" applyBorder="1" applyAlignment="1" applyProtection="1">
      <alignment horizontal="center" vertical="center" shrinkToFit="1"/>
    </xf>
    <xf numFmtId="49" fontId="33" fillId="0" borderId="65" xfId="15" applyNumberFormat="1" applyFont="1" applyFill="1" applyBorder="1" applyAlignment="1" applyProtection="1">
      <alignment horizontal="center" vertical="center" shrinkToFit="1"/>
      <protection locked="0"/>
    </xf>
    <xf numFmtId="49" fontId="33" fillId="0" borderId="66" xfId="15" applyNumberFormat="1" applyFont="1" applyFill="1" applyBorder="1" applyAlignment="1" applyProtection="1">
      <alignment horizontal="center" vertical="center" shrinkToFit="1"/>
      <protection locked="0"/>
    </xf>
    <xf numFmtId="49" fontId="33" fillId="0" borderId="64" xfId="15" applyNumberFormat="1" applyFont="1" applyFill="1" applyBorder="1" applyAlignment="1" applyProtection="1">
      <alignment horizontal="center" vertical="center" shrinkToFit="1"/>
      <protection locked="0"/>
    </xf>
    <xf numFmtId="49" fontId="21" fillId="0" borderId="63" xfId="15" applyNumberFormat="1" applyFont="1" applyFill="1" applyBorder="1" applyAlignment="1" applyProtection="1">
      <alignment horizontal="center" vertical="center" shrinkToFit="1"/>
      <protection locked="0"/>
    </xf>
    <xf numFmtId="49" fontId="21" fillId="0" borderId="31" xfId="15" applyNumberFormat="1" applyFont="1" applyFill="1" applyBorder="1" applyAlignment="1" applyProtection="1">
      <alignment horizontal="center" vertical="center" shrinkToFit="1"/>
      <protection locked="0"/>
    </xf>
    <xf numFmtId="49" fontId="21" fillId="0" borderId="32" xfId="15" applyNumberFormat="1" applyFont="1" applyFill="1" applyBorder="1" applyAlignment="1" applyProtection="1">
      <alignment horizontal="center" vertical="center" shrinkToFit="1"/>
    </xf>
    <xf numFmtId="49" fontId="33" fillId="0" borderId="33" xfId="15" applyNumberFormat="1" applyFont="1" applyFill="1" applyBorder="1" applyAlignment="1" applyProtection="1">
      <alignment horizontal="center" vertical="center" shrinkToFit="1"/>
      <protection locked="0"/>
    </xf>
    <xf numFmtId="49" fontId="33" fillId="0" borderId="34" xfId="15" applyNumberFormat="1" applyFont="1" applyFill="1" applyBorder="1" applyAlignment="1" applyProtection="1">
      <alignment horizontal="center" vertical="center" shrinkToFit="1"/>
      <protection locked="0"/>
    </xf>
    <xf numFmtId="49" fontId="33" fillId="0" borderId="32" xfId="15" applyNumberFormat="1" applyFont="1" applyFill="1" applyBorder="1" applyAlignment="1" applyProtection="1">
      <alignment horizontal="center" vertical="center" shrinkToFit="1"/>
      <protection locked="0"/>
    </xf>
    <xf numFmtId="0" fontId="34" fillId="0" borderId="54" xfId="15" applyFont="1" applyFill="1" applyBorder="1" applyAlignment="1" applyProtection="1">
      <alignment horizontal="center" vertical="center" shrinkToFit="1"/>
      <protection locked="0"/>
    </xf>
    <xf numFmtId="0" fontId="34" fillId="0" borderId="53" xfId="15" applyFont="1" applyFill="1" applyBorder="1" applyAlignment="1" applyProtection="1">
      <alignment horizontal="center" vertical="center" shrinkToFit="1"/>
      <protection locked="0"/>
    </xf>
    <xf numFmtId="0" fontId="34" fillId="0" borderId="52" xfId="15" applyFont="1" applyFill="1" applyBorder="1" applyAlignment="1" applyProtection="1">
      <alignment horizontal="center" vertical="center" shrinkToFit="1"/>
      <protection locked="0"/>
    </xf>
    <xf numFmtId="49" fontId="34" fillId="0" borderId="63" xfId="15" applyNumberFormat="1" applyFont="1" applyFill="1" applyBorder="1" applyAlignment="1" applyProtection="1">
      <alignment horizontal="right" vertical="center" shrinkToFit="1"/>
      <protection locked="0"/>
    </xf>
    <xf numFmtId="49" fontId="34" fillId="0" borderId="31" xfId="15" applyNumberFormat="1" applyFont="1" applyFill="1" applyBorder="1" applyAlignment="1" applyProtection="1">
      <alignment horizontal="right" vertical="center" shrinkToFit="1"/>
      <protection locked="0"/>
    </xf>
    <xf numFmtId="49" fontId="34" fillId="0" borderId="34" xfId="15" applyNumberFormat="1" applyFont="1" applyFill="1" applyBorder="1" applyAlignment="1" applyProtection="1">
      <alignment horizontal="right" vertical="center" shrinkToFit="1"/>
      <protection locked="0"/>
    </xf>
    <xf numFmtId="49" fontId="34" fillId="0" borderId="32" xfId="15" applyNumberFormat="1" applyFont="1" applyFill="1" applyBorder="1" applyAlignment="1" applyProtection="1">
      <alignment horizontal="right" vertical="center" shrinkToFit="1"/>
      <protection locked="0"/>
    </xf>
    <xf numFmtId="0" fontId="20" fillId="14" borderId="50" xfId="15" applyFont="1" applyFill="1" applyBorder="1" applyAlignment="1" applyProtection="1">
      <alignment horizontal="center" vertical="center"/>
    </xf>
    <xf numFmtId="0" fontId="20" fillId="14" borderId="36" xfId="15" applyFont="1" applyFill="1" applyBorder="1" applyAlignment="1" applyProtection="1">
      <alignment horizontal="center" vertical="center" wrapText="1"/>
    </xf>
    <xf numFmtId="0" fontId="20" fillId="14" borderId="44" xfId="15" applyFont="1" applyFill="1" applyBorder="1" applyAlignment="1" applyProtection="1">
      <alignment horizontal="center" vertical="center" wrapText="1"/>
    </xf>
    <xf numFmtId="0" fontId="20" fillId="12" borderId="44" xfId="15" applyFont="1" applyFill="1" applyBorder="1" applyAlignment="1" applyProtection="1">
      <alignment horizontal="center" vertical="center" wrapText="1"/>
    </xf>
    <xf numFmtId="0" fontId="56" fillId="0" borderId="0" xfId="23" applyFont="1" applyAlignment="1"/>
    <xf numFmtId="0" fontId="57" fillId="0" borderId="0" xfId="0" applyFont="1" applyAlignment="1">
      <alignment vertical="center"/>
    </xf>
    <xf numFmtId="0" fontId="57" fillId="0" borderId="78" xfId="0" applyFont="1" applyBorder="1" applyAlignment="1">
      <alignment horizontal="justify" vertical="center" wrapText="1"/>
    </xf>
    <xf numFmtId="0" fontId="57" fillId="0" borderId="78" xfId="0" applyFont="1" applyBorder="1" applyAlignment="1">
      <alignment horizontal="center" vertical="center" wrapText="1"/>
    </xf>
    <xf numFmtId="0" fontId="19" fillId="0" borderId="78" xfId="0" applyFont="1" applyBorder="1" applyAlignment="1">
      <alignment vertical="center" wrapText="1"/>
    </xf>
    <xf numFmtId="0" fontId="59" fillId="0" borderId="0" xfId="23" applyFont="1" applyAlignment="1"/>
    <xf numFmtId="0" fontId="11" fillId="0" borderId="0" xfId="23" applyAlignment="1">
      <alignment horizontal="right"/>
    </xf>
    <xf numFmtId="0" fontId="58" fillId="0" borderId="20" xfId="0" applyFont="1" applyFill="1" applyBorder="1" applyAlignment="1">
      <alignment horizontal="center" vertical="center"/>
    </xf>
    <xf numFmtId="0" fontId="56" fillId="0" borderId="0" xfId="23" applyFont="1" applyFill="1" applyAlignment="1"/>
    <xf numFmtId="0" fontId="57" fillId="0" borderId="20" xfId="0" applyFont="1" applyFill="1" applyBorder="1" applyAlignment="1">
      <alignment horizontal="center" vertical="center" wrapText="1"/>
    </xf>
    <xf numFmtId="0" fontId="57" fillId="0" borderId="10" xfId="0" applyFont="1" applyFill="1" applyBorder="1" applyAlignment="1">
      <alignment horizontal="center" vertical="center" wrapText="1"/>
    </xf>
    <xf numFmtId="0" fontId="56" fillId="0" borderId="20" xfId="23" applyFont="1" applyFill="1" applyBorder="1" applyAlignment="1"/>
    <xf numFmtId="0" fontId="0" fillId="0" borderId="22" xfId="0" applyBorder="1" applyAlignment="1">
      <alignment horizontal="center"/>
    </xf>
    <xf numFmtId="0" fontId="13" fillId="0" borderId="0" xfId="0" applyFont="1" applyAlignment="1">
      <alignment horizontal="center"/>
    </xf>
    <xf numFmtId="0" fontId="13" fillId="0" borderId="69" xfId="0" applyFont="1" applyBorder="1" applyAlignment="1">
      <alignment horizontal="center"/>
    </xf>
    <xf numFmtId="0" fontId="13" fillId="0" borderId="70" xfId="0" applyFont="1" applyBorder="1" applyAlignment="1">
      <alignment horizontal="center"/>
    </xf>
    <xf numFmtId="0" fontId="42" fillId="16" borderId="4" xfId="0" applyFont="1" applyFill="1" applyBorder="1" applyAlignment="1">
      <alignment horizontal="center" shrinkToFit="1"/>
    </xf>
    <xf numFmtId="0" fontId="42" fillId="16" borderId="10" xfId="0" applyFont="1" applyFill="1" applyBorder="1" applyAlignment="1">
      <alignment horizontal="center" shrinkToFit="1"/>
    </xf>
    <xf numFmtId="49" fontId="13" fillId="0" borderId="69" xfId="0" applyNumberFormat="1" applyFont="1" applyBorder="1" applyAlignment="1">
      <alignment horizontal="center"/>
    </xf>
    <xf numFmtId="0" fontId="13" fillId="0" borderId="20" xfId="15" applyFont="1" applyBorder="1" applyAlignment="1" applyProtection="1">
      <alignment horizontal="center" vertical="center"/>
    </xf>
    <xf numFmtId="0" fontId="10" fillId="0" borderId="20" xfId="15" applyFont="1" applyBorder="1" applyAlignment="1" applyProtection="1">
      <alignment horizontal="center" vertical="center"/>
    </xf>
    <xf numFmtId="0" fontId="21" fillId="0" borderId="20" xfId="15" applyFont="1" applyFill="1" applyBorder="1" applyAlignment="1" applyProtection="1">
      <alignment horizontal="center" vertical="center"/>
    </xf>
    <xf numFmtId="0" fontId="21" fillId="0" borderId="4" xfId="15" applyFont="1" applyFill="1" applyBorder="1" applyAlignment="1" applyProtection="1">
      <alignment horizontal="center" vertical="center"/>
    </xf>
    <xf numFmtId="0" fontId="11" fillId="0" borderId="20" xfId="15" applyFont="1" applyFill="1" applyBorder="1" applyAlignment="1" applyProtection="1">
      <alignment horizontal="center" vertical="center"/>
    </xf>
    <xf numFmtId="0" fontId="21" fillId="0" borderId="79" xfId="15" applyFont="1" applyFill="1" applyBorder="1" applyAlignment="1" applyProtection="1">
      <alignment horizontal="center" vertical="center"/>
    </xf>
    <xf numFmtId="0" fontId="22" fillId="0" borderId="0" xfId="15" applyFont="1" applyAlignment="1" applyProtection="1">
      <alignment horizontal="center" vertical="center"/>
    </xf>
    <xf numFmtId="0" fontId="13" fillId="0" borderId="17" xfId="0" applyFont="1" applyBorder="1" applyAlignment="1">
      <alignment horizontal="center"/>
    </xf>
    <xf numFmtId="0" fontId="0" fillId="0" borderId="20" xfId="0" applyBorder="1" applyAlignment="1">
      <alignment horizontal="center"/>
    </xf>
    <xf numFmtId="49" fontId="13" fillId="0" borderId="20" xfId="0" applyNumberFormat="1" applyFont="1" applyBorder="1" applyAlignment="1">
      <alignment horizontal="center" shrinkToFit="1"/>
    </xf>
    <xf numFmtId="0" fontId="42" fillId="0" borderId="2" xfId="0" applyFont="1" applyBorder="1" applyAlignment="1">
      <alignment horizontal="center"/>
    </xf>
    <xf numFmtId="0" fontId="10" fillId="0" borderId="0" xfId="0" applyFont="1" applyAlignment="1">
      <alignment horizontal="left" indent="1"/>
    </xf>
    <xf numFmtId="0" fontId="0" fillId="0" borderId="0" xfId="0" applyAlignment="1">
      <alignment vertical="top" wrapText="1"/>
    </xf>
    <xf numFmtId="0" fontId="10" fillId="0" borderId="0" xfId="0" applyFont="1"/>
    <xf numFmtId="178" fontId="24" fillId="0" borderId="4" xfId="26" applyNumberFormat="1" applyFont="1" applyBorder="1" applyAlignment="1" applyProtection="1">
      <alignment vertical="center"/>
      <protection locked="0"/>
    </xf>
    <xf numFmtId="182" fontId="24" fillId="0" borderId="20" xfId="26" applyNumberFormat="1" applyFont="1" applyBorder="1" applyAlignment="1" applyProtection="1">
      <alignment vertical="center"/>
      <protection locked="0"/>
    </xf>
    <xf numFmtId="0" fontId="10" fillId="0" borderId="4" xfId="22" applyBorder="1" applyAlignment="1" applyProtection="1">
      <alignment horizontal="left" vertical="center"/>
      <protection hidden="1"/>
    </xf>
    <xf numFmtId="0" fontId="10" fillId="0" borderId="4" xfId="22" applyBorder="1" applyAlignment="1" applyProtection="1">
      <alignment horizontal="center" vertical="center"/>
      <protection hidden="1"/>
    </xf>
    <xf numFmtId="0" fontId="10" fillId="0" borderId="4" xfId="22" applyBorder="1" applyAlignment="1" applyProtection="1">
      <alignment horizontal="left" vertical="center" shrinkToFit="1"/>
      <protection hidden="1"/>
    </xf>
    <xf numFmtId="0" fontId="21" fillId="0" borderId="20" xfId="15" applyFont="1" applyBorder="1" applyProtection="1">
      <alignment vertical="center"/>
    </xf>
    <xf numFmtId="0" fontId="10" fillId="0" borderId="0" xfId="0" applyFont="1" applyAlignment="1">
      <alignment horizontal="left" vertical="top" indent="1"/>
    </xf>
    <xf numFmtId="0" fontId="63" fillId="0" borderId="0" xfId="0" applyFont="1"/>
    <xf numFmtId="0" fontId="10" fillId="8" borderId="20" xfId="22" applyFill="1" applyBorder="1" applyAlignment="1" applyProtection="1">
      <alignment horizontal="left" vertical="center" indent="1"/>
      <protection hidden="1"/>
    </xf>
    <xf numFmtId="0" fontId="10" fillId="0" borderId="4" xfId="22" applyBorder="1" applyAlignment="1" applyProtection="1">
      <alignment horizontal="center" vertical="center"/>
      <protection hidden="1"/>
    </xf>
    <xf numFmtId="0" fontId="10" fillId="0" borderId="2" xfId="22" applyBorder="1" applyAlignment="1" applyProtection="1">
      <alignment horizontal="center" vertical="center"/>
      <protection hidden="1"/>
    </xf>
    <xf numFmtId="0" fontId="10" fillId="0" borderId="27" xfId="22" applyBorder="1" applyAlignment="1" applyProtection="1">
      <alignment horizontal="center" vertical="center"/>
      <protection hidden="1"/>
    </xf>
    <xf numFmtId="0" fontId="0" fillId="5" borderId="4" xfId="0" applyFill="1" applyBorder="1" applyAlignment="1">
      <alignment horizontal="center"/>
    </xf>
    <xf numFmtId="0" fontId="0" fillId="5" borderId="10" xfId="0" applyFill="1" applyBorder="1" applyAlignment="1">
      <alignment horizontal="center"/>
    </xf>
    <xf numFmtId="0" fontId="10" fillId="0" borderId="4" xfId="22" applyBorder="1" applyAlignment="1" applyProtection="1">
      <alignment horizontal="left" vertical="center"/>
      <protection hidden="1"/>
    </xf>
    <xf numFmtId="0" fontId="10" fillId="0" borderId="2" xfId="22" applyBorder="1" applyAlignment="1" applyProtection="1">
      <alignment horizontal="left" vertical="center"/>
      <protection hidden="1"/>
    </xf>
    <xf numFmtId="0" fontId="10" fillId="0" borderId="27" xfId="22" applyBorder="1" applyAlignment="1" applyProtection="1">
      <alignment horizontal="left" vertical="center"/>
      <protection hidden="1"/>
    </xf>
    <xf numFmtId="0" fontId="10" fillId="8" borderId="13" xfId="22" applyFill="1" applyBorder="1" applyAlignment="1" applyProtection="1">
      <alignment horizontal="center" vertical="center"/>
      <protection hidden="1"/>
    </xf>
    <xf numFmtId="0" fontId="10" fillId="8" borderId="14" xfId="22" applyFill="1" applyBorder="1" applyAlignment="1" applyProtection="1">
      <alignment horizontal="center" vertical="center"/>
      <protection hidden="1"/>
    </xf>
    <xf numFmtId="0" fontId="10" fillId="8" borderId="21" xfId="22" applyFill="1" applyBorder="1" applyAlignment="1" applyProtection="1">
      <alignment horizontal="left" vertical="center" wrapText="1"/>
      <protection hidden="1"/>
    </xf>
    <xf numFmtId="0" fontId="10" fillId="8" borderId="22" xfId="22" applyFill="1" applyBorder="1" applyAlignment="1" applyProtection="1">
      <alignment horizontal="left" vertical="center" wrapText="1"/>
      <protection hidden="1"/>
    </xf>
    <xf numFmtId="0" fontId="10" fillId="0" borderId="4" xfId="22" applyBorder="1" applyAlignment="1" applyProtection="1">
      <alignment horizontal="left" vertical="center" shrinkToFit="1"/>
      <protection hidden="1"/>
    </xf>
    <xf numFmtId="0" fontId="10" fillId="0" borderId="2" xfId="22" applyBorder="1" applyAlignment="1" applyProtection="1">
      <alignment horizontal="left" vertical="center" shrinkToFit="1"/>
      <protection hidden="1"/>
    </xf>
    <xf numFmtId="0" fontId="10" fillId="0" borderId="27" xfId="22" applyBorder="1" applyAlignment="1" applyProtection="1">
      <alignment horizontal="left" vertical="center" shrinkToFit="1"/>
      <protection hidden="1"/>
    </xf>
    <xf numFmtId="0" fontId="17" fillId="6" borderId="4"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10" xfId="0" applyFont="1" applyFill="1" applyBorder="1" applyAlignment="1">
      <alignment horizontal="center" vertical="center"/>
    </xf>
    <xf numFmtId="0" fontId="10" fillId="8" borderId="4" xfId="22" applyFill="1" applyBorder="1" applyAlignment="1" applyProtection="1">
      <alignment horizontal="left" vertical="center"/>
      <protection hidden="1"/>
    </xf>
    <xf numFmtId="0" fontId="10" fillId="8" borderId="2" xfId="22" applyFill="1" applyBorder="1" applyAlignment="1" applyProtection="1">
      <alignment horizontal="left" vertical="center"/>
      <protection hidden="1"/>
    </xf>
    <xf numFmtId="0" fontId="10" fillId="8" borderId="27" xfId="22" applyFill="1" applyBorder="1" applyAlignment="1" applyProtection="1">
      <alignment horizontal="left" vertical="center"/>
      <protection hidden="1"/>
    </xf>
    <xf numFmtId="0" fontId="15" fillId="3" borderId="4"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0" fillId="7" borderId="11" xfId="22" applyFill="1" applyBorder="1" applyAlignment="1" applyProtection="1">
      <alignment horizontal="center" vertical="center"/>
      <protection hidden="1"/>
    </xf>
    <xf numFmtId="0" fontId="10" fillId="7" borderId="19" xfId="22" applyFill="1" applyBorder="1" applyAlignment="1" applyProtection="1">
      <alignment horizontal="center" vertical="center"/>
      <protection hidden="1"/>
    </xf>
    <xf numFmtId="0" fontId="10" fillId="7" borderId="26" xfId="22" applyFill="1" applyBorder="1" applyAlignment="1" applyProtection="1">
      <alignment horizontal="center" vertical="center"/>
      <protection hidden="1"/>
    </xf>
    <xf numFmtId="0" fontId="16" fillId="4" borderId="5" xfId="0" applyFont="1" applyFill="1" applyBorder="1" applyAlignment="1">
      <alignment horizontal="left" vertical="center" wrapText="1" indent="1"/>
    </xf>
    <xf numFmtId="0" fontId="16" fillId="4" borderId="8" xfId="0" applyFont="1" applyFill="1" applyBorder="1" applyAlignment="1">
      <alignment horizontal="left" vertical="center" wrapText="1" indent="1"/>
    </xf>
    <xf numFmtId="0" fontId="16" fillId="4" borderId="16"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0" fontId="16" fillId="4" borderId="0" xfId="0" applyFont="1" applyFill="1" applyBorder="1" applyAlignment="1">
      <alignment horizontal="left" vertical="center" wrapText="1" indent="1"/>
    </xf>
    <xf numFmtId="0" fontId="16" fillId="4" borderId="17" xfId="0" applyFont="1" applyFill="1" applyBorder="1" applyAlignment="1">
      <alignment horizontal="left" vertical="center" wrapText="1" indent="1"/>
    </xf>
    <xf numFmtId="0" fontId="16" fillId="4" borderId="7" xfId="0" applyFont="1" applyFill="1" applyBorder="1" applyAlignment="1">
      <alignment horizontal="left" vertical="center" wrapText="1" indent="1"/>
    </xf>
    <xf numFmtId="0" fontId="16" fillId="4" borderId="9" xfId="0" applyFont="1" applyFill="1" applyBorder="1" applyAlignment="1">
      <alignment horizontal="left" vertical="center" wrapText="1" indent="1"/>
    </xf>
    <xf numFmtId="0" fontId="16" fillId="4" borderId="18" xfId="0" applyFont="1" applyFill="1" applyBorder="1" applyAlignment="1">
      <alignment horizontal="left" vertical="center" wrapText="1" indent="1"/>
    </xf>
    <xf numFmtId="0" fontId="10" fillId="5" borderId="4" xfId="0" applyFont="1" applyFill="1" applyBorder="1" applyAlignment="1">
      <alignment horizontal="center"/>
    </xf>
    <xf numFmtId="0" fontId="10" fillId="8" borderId="4" xfId="22" applyFill="1" applyBorder="1" applyAlignment="1" applyProtection="1">
      <alignment horizontal="left" vertical="center" indent="1"/>
      <protection hidden="1"/>
    </xf>
    <xf numFmtId="0" fontId="10" fillId="8" borderId="2" xfId="22" applyFill="1" applyBorder="1" applyAlignment="1" applyProtection="1">
      <alignment horizontal="left" vertical="center" indent="1"/>
      <protection hidden="1"/>
    </xf>
    <xf numFmtId="0" fontId="10" fillId="8" borderId="21" xfId="22" applyFill="1" applyBorder="1" applyAlignment="1" applyProtection="1">
      <alignment horizontal="left" vertical="center" wrapText="1" indent="1"/>
      <protection hidden="1"/>
    </xf>
    <xf numFmtId="0" fontId="10" fillId="8" borderId="22" xfId="22" applyFill="1" applyBorder="1" applyAlignment="1" applyProtection="1">
      <alignment horizontal="left" vertical="center" wrapText="1" indent="1"/>
      <protection hidden="1"/>
    </xf>
    <xf numFmtId="0" fontId="34" fillId="0" borderId="84" xfId="15" applyFont="1" applyBorder="1" applyAlignment="1" applyProtection="1">
      <alignment horizontal="center" vertical="center" shrinkToFit="1"/>
      <protection locked="0"/>
    </xf>
    <xf numFmtId="0" fontId="34" fillId="0" borderId="53" xfId="15" applyFont="1" applyBorder="1" applyAlignment="1" applyProtection="1">
      <alignment horizontal="center" vertical="center" shrinkToFit="1"/>
      <protection locked="0"/>
    </xf>
    <xf numFmtId="49" fontId="21" fillId="0" borderId="4" xfId="15" applyNumberFormat="1" applyFont="1" applyBorder="1" applyAlignment="1" applyProtection="1">
      <alignment horizontal="center" vertical="center" shrinkToFit="1"/>
      <protection locked="0"/>
    </xf>
    <xf numFmtId="49" fontId="21" fillId="0" borderId="2" xfId="15" applyNumberFormat="1" applyFont="1" applyBorder="1" applyAlignment="1" applyProtection="1">
      <alignment horizontal="center" vertical="center" shrinkToFit="1"/>
      <protection locked="0"/>
    </xf>
    <xf numFmtId="49" fontId="21" fillId="0" borderId="10" xfId="15" applyNumberFormat="1" applyFont="1" applyBorder="1" applyAlignment="1" applyProtection="1">
      <alignment horizontal="center" vertical="center" shrinkToFit="1"/>
      <protection locked="0"/>
    </xf>
    <xf numFmtId="0" fontId="21" fillId="0" borderId="4" xfId="15" applyNumberFormat="1" applyFont="1" applyBorder="1" applyAlignment="1" applyProtection="1">
      <alignment horizontal="center" vertical="center"/>
      <protection locked="0"/>
    </xf>
    <xf numFmtId="0" fontId="21" fillId="0" borderId="2" xfId="15" applyNumberFormat="1" applyFont="1" applyBorder="1" applyAlignment="1" applyProtection="1">
      <alignment horizontal="center" vertical="center"/>
      <protection locked="0"/>
    </xf>
    <xf numFmtId="0" fontId="21" fillId="0" borderId="10" xfId="15" applyNumberFormat="1" applyFont="1" applyBorder="1" applyAlignment="1" applyProtection="1">
      <alignment horizontal="center" vertical="center"/>
      <protection locked="0"/>
    </xf>
    <xf numFmtId="0" fontId="20" fillId="0" borderId="4" xfId="15" applyNumberFormat="1" applyFont="1" applyBorder="1" applyAlignment="1" applyProtection="1">
      <alignment horizontal="center" vertical="center"/>
      <protection locked="0"/>
    </xf>
    <xf numFmtId="0" fontId="20" fillId="0" borderId="2" xfId="15" applyNumberFormat="1" applyFont="1" applyBorder="1" applyAlignment="1" applyProtection="1">
      <alignment horizontal="center" vertical="center"/>
      <protection locked="0"/>
    </xf>
    <xf numFmtId="0" fontId="20" fillId="0" borderId="10" xfId="15" applyNumberFormat="1" applyFont="1" applyBorder="1" applyAlignment="1" applyProtection="1">
      <alignment horizontal="center" vertical="center"/>
      <protection locked="0"/>
    </xf>
    <xf numFmtId="0" fontId="21" fillId="0" borderId="4" xfId="15" applyFont="1" applyBorder="1" applyAlignment="1" applyProtection="1">
      <alignment horizontal="center" vertical="center"/>
    </xf>
    <xf numFmtId="0" fontId="21" fillId="0" borderId="2" xfId="15" applyFont="1" applyBorder="1" applyAlignment="1" applyProtection="1">
      <alignment horizontal="center" vertical="center"/>
    </xf>
    <xf numFmtId="0" fontId="21" fillId="0" borderId="10" xfId="15" applyFont="1" applyBorder="1" applyAlignment="1" applyProtection="1">
      <alignment horizontal="center" vertical="center"/>
    </xf>
    <xf numFmtId="0" fontId="20" fillId="14" borderId="29" xfId="15" applyFont="1" applyFill="1" applyBorder="1" applyAlignment="1" applyProtection="1">
      <alignment horizontal="center" vertical="center"/>
    </xf>
    <xf numFmtId="0" fontId="20" fillId="14" borderId="30" xfId="15" applyFont="1" applyFill="1" applyBorder="1" applyAlignment="1" applyProtection="1">
      <alignment horizontal="center" vertical="center"/>
    </xf>
    <xf numFmtId="49" fontId="21" fillId="0" borderId="20" xfId="15" applyNumberFormat="1" applyFont="1" applyBorder="1" applyAlignment="1" applyProtection="1">
      <alignment horizontal="center" vertical="center"/>
    </xf>
    <xf numFmtId="49" fontId="21" fillId="0" borderId="4" xfId="15" applyNumberFormat="1" applyFont="1" applyBorder="1" applyAlignment="1" applyProtection="1">
      <alignment horizontal="center" vertical="center"/>
    </xf>
    <xf numFmtId="0" fontId="20" fillId="13" borderId="29" xfId="15" applyFont="1" applyFill="1" applyBorder="1" applyAlignment="1" applyProtection="1">
      <alignment horizontal="center" vertical="center"/>
    </xf>
    <xf numFmtId="0" fontId="20" fillId="13" borderId="30" xfId="15" applyFont="1" applyFill="1" applyBorder="1" applyAlignment="1" applyProtection="1">
      <alignment horizontal="center" vertical="center"/>
    </xf>
    <xf numFmtId="0" fontId="20" fillId="11" borderId="4" xfId="15" applyFont="1" applyFill="1" applyBorder="1" applyAlignment="1" applyProtection="1">
      <alignment horizontal="center" vertical="center"/>
    </xf>
    <xf numFmtId="0" fontId="20" fillId="11" borderId="2" xfId="15" applyFont="1" applyFill="1" applyBorder="1" applyAlignment="1" applyProtection="1">
      <alignment horizontal="center" vertical="center"/>
    </xf>
    <xf numFmtId="0" fontId="20" fillId="11" borderId="10" xfId="15" applyFont="1" applyFill="1" applyBorder="1" applyAlignment="1" applyProtection="1">
      <alignment horizontal="center" vertical="center"/>
    </xf>
    <xf numFmtId="0" fontId="20" fillId="13" borderId="4" xfId="15" applyFont="1" applyFill="1" applyBorder="1" applyAlignment="1" applyProtection="1">
      <alignment horizontal="center" vertical="center"/>
    </xf>
    <xf numFmtId="0" fontId="20" fillId="13" borderId="2" xfId="15" applyFont="1" applyFill="1" applyBorder="1" applyAlignment="1" applyProtection="1">
      <alignment horizontal="center" vertical="center"/>
    </xf>
    <xf numFmtId="0" fontId="20" fillId="13" borderId="10" xfId="15" applyFont="1" applyFill="1" applyBorder="1" applyAlignment="1" applyProtection="1">
      <alignment horizontal="center" vertical="center"/>
    </xf>
    <xf numFmtId="0" fontId="32" fillId="0" borderId="47" xfId="15" applyFont="1" applyBorder="1" applyAlignment="1" applyProtection="1">
      <alignment horizontal="center" vertical="center" shrinkToFit="1"/>
      <protection locked="0"/>
    </xf>
    <xf numFmtId="0" fontId="32" fillId="0" borderId="53" xfId="15" applyFont="1" applyBorder="1" applyAlignment="1" applyProtection="1">
      <alignment horizontal="center" vertical="center" shrinkToFit="1"/>
      <protection locked="0"/>
    </xf>
    <xf numFmtId="0" fontId="31" fillId="0" borderId="46" xfId="15" applyFont="1" applyBorder="1" applyAlignment="1" applyProtection="1">
      <alignment horizontal="center" vertical="center" shrinkToFit="1"/>
      <protection locked="0"/>
    </xf>
    <xf numFmtId="0" fontId="31" fillId="0" borderId="52" xfId="15" applyFont="1" applyBorder="1" applyAlignment="1" applyProtection="1">
      <alignment horizontal="center" vertical="center" shrinkToFit="1"/>
      <protection locked="0"/>
    </xf>
    <xf numFmtId="0" fontId="20" fillId="14" borderId="4" xfId="15" applyFont="1" applyFill="1" applyBorder="1" applyAlignment="1" applyProtection="1">
      <alignment horizontal="center" vertical="center"/>
    </xf>
    <xf numFmtId="0" fontId="20" fillId="14" borderId="2" xfId="15" applyFont="1" applyFill="1" applyBorder="1" applyAlignment="1" applyProtection="1">
      <alignment horizontal="center" vertical="center"/>
    </xf>
    <xf numFmtId="0" fontId="20" fillId="14" borderId="10" xfId="15" applyFont="1" applyFill="1" applyBorder="1" applyAlignment="1" applyProtection="1">
      <alignment horizontal="center" vertical="center"/>
    </xf>
    <xf numFmtId="0" fontId="31" fillId="0" borderId="47" xfId="15" applyFont="1" applyBorder="1" applyAlignment="1" applyProtection="1">
      <alignment horizontal="center" vertical="center" shrinkToFit="1"/>
      <protection locked="0"/>
    </xf>
    <xf numFmtId="0" fontId="31" fillId="0" borderId="53" xfId="15" applyFont="1" applyBorder="1" applyAlignment="1" applyProtection="1">
      <alignment horizontal="center" vertical="center" shrinkToFit="1"/>
      <protection locked="0"/>
    </xf>
    <xf numFmtId="0" fontId="20" fillId="10" borderId="43" xfId="15" applyFont="1" applyFill="1" applyBorder="1" applyAlignment="1" applyProtection="1">
      <alignment horizontal="center" vertical="center" shrinkToFit="1"/>
    </xf>
    <xf numFmtId="0" fontId="20" fillId="10" borderId="44" xfId="15" applyFont="1" applyFill="1" applyBorder="1" applyAlignment="1" applyProtection="1">
      <alignment horizontal="center" vertical="center" shrinkToFit="1"/>
    </xf>
    <xf numFmtId="0" fontId="20" fillId="12" borderId="4" xfId="15" applyFont="1" applyFill="1" applyBorder="1" applyAlignment="1" applyProtection="1">
      <alignment horizontal="center" vertical="center"/>
    </xf>
    <xf numFmtId="0" fontId="20" fillId="12" borderId="2" xfId="15" applyFont="1" applyFill="1" applyBorder="1" applyAlignment="1" applyProtection="1">
      <alignment horizontal="center" vertical="center"/>
    </xf>
    <xf numFmtId="0" fontId="20" fillId="12" borderId="10" xfId="15" applyFont="1" applyFill="1" applyBorder="1" applyAlignment="1" applyProtection="1">
      <alignment horizontal="center" vertical="center"/>
    </xf>
    <xf numFmtId="49" fontId="33" fillId="0" borderId="47" xfId="15" applyNumberFormat="1" applyFont="1" applyBorder="1" applyAlignment="1" applyProtection="1">
      <alignment horizontal="right" vertical="center" shrinkToFit="1"/>
      <protection locked="0"/>
    </xf>
    <xf numFmtId="49" fontId="33" fillId="0" borderId="53" xfId="15" applyNumberFormat="1" applyFont="1" applyBorder="1" applyAlignment="1" applyProtection="1">
      <alignment horizontal="right" vertical="center" shrinkToFit="1"/>
      <protection locked="0"/>
    </xf>
    <xf numFmtId="0" fontId="20" fillId="10" borderId="29" xfId="15" applyFont="1" applyFill="1" applyBorder="1" applyAlignment="1" applyProtection="1">
      <alignment horizontal="center" vertical="center" shrinkToFit="1"/>
    </xf>
    <xf numFmtId="0" fontId="20" fillId="10" borderId="30" xfId="15" applyFont="1" applyFill="1" applyBorder="1" applyAlignment="1" applyProtection="1">
      <alignment horizontal="center" vertical="center" shrinkToFit="1"/>
    </xf>
    <xf numFmtId="0" fontId="20" fillId="10" borderId="40" xfId="15" applyFont="1" applyFill="1" applyBorder="1" applyAlignment="1" applyProtection="1">
      <alignment horizontal="center" vertical="center" wrapText="1" shrinkToFit="1"/>
    </xf>
    <xf numFmtId="0" fontId="20" fillId="10" borderId="41" xfId="15" applyFont="1" applyFill="1" applyBorder="1" applyAlignment="1" applyProtection="1">
      <alignment horizontal="center" vertical="center" shrinkToFit="1"/>
    </xf>
    <xf numFmtId="0" fontId="20" fillId="10" borderId="43" xfId="15" applyFont="1" applyFill="1" applyBorder="1" applyAlignment="1" applyProtection="1">
      <alignment horizontal="center" vertical="center" wrapText="1"/>
    </xf>
    <xf numFmtId="0" fontId="20" fillId="10" borderId="49" xfId="15" applyFont="1" applyFill="1" applyBorder="1" applyAlignment="1" applyProtection="1">
      <alignment horizontal="center" vertical="center" wrapText="1"/>
    </xf>
    <xf numFmtId="0" fontId="20" fillId="10" borderId="44" xfId="15" applyFont="1" applyFill="1" applyBorder="1" applyAlignment="1" applyProtection="1">
      <alignment horizontal="center" vertical="center" wrapText="1"/>
    </xf>
    <xf numFmtId="0" fontId="20" fillId="10" borderId="50" xfId="15" applyFont="1" applyFill="1" applyBorder="1" applyAlignment="1" applyProtection="1">
      <alignment horizontal="center" vertical="center" wrapText="1"/>
    </xf>
    <xf numFmtId="0" fontId="20" fillId="10" borderId="49" xfId="15" applyFont="1" applyFill="1" applyBorder="1" applyAlignment="1" applyProtection="1">
      <alignment horizontal="center" vertical="center"/>
    </xf>
    <xf numFmtId="0" fontId="20" fillId="10" borderId="50" xfId="15" applyFont="1" applyFill="1" applyBorder="1" applyAlignment="1" applyProtection="1">
      <alignment horizontal="center" vertical="center"/>
    </xf>
    <xf numFmtId="0" fontId="32" fillId="0" borderId="46" xfId="15" applyFont="1" applyBorder="1" applyAlignment="1" applyProtection="1">
      <alignment horizontal="center" vertical="center" shrinkToFit="1"/>
      <protection locked="0"/>
    </xf>
    <xf numFmtId="0" fontId="32" fillId="0" borderId="52" xfId="15" applyFont="1" applyBorder="1" applyAlignment="1" applyProtection="1">
      <alignment horizontal="center" vertical="center" shrinkToFit="1"/>
      <protection locked="0"/>
    </xf>
    <xf numFmtId="0" fontId="20" fillId="10" borderId="35" xfId="15" applyFont="1" applyFill="1" applyBorder="1" applyAlignment="1" applyProtection="1">
      <alignment horizontal="center" vertical="center"/>
    </xf>
    <xf numFmtId="0" fontId="20" fillId="10" borderId="36" xfId="15" applyFont="1" applyFill="1" applyBorder="1" applyAlignment="1" applyProtection="1">
      <alignment horizontal="center" vertical="center"/>
    </xf>
    <xf numFmtId="0" fontId="32" fillId="0" borderId="48" xfId="15" applyFont="1" applyBorder="1" applyAlignment="1" applyProtection="1">
      <alignment horizontal="center" vertical="center" shrinkToFit="1"/>
      <protection locked="0"/>
    </xf>
    <xf numFmtId="0" fontId="32" fillId="0" borderId="54" xfId="15" applyFont="1" applyBorder="1" applyAlignment="1" applyProtection="1">
      <alignment horizontal="center" vertical="center" shrinkToFit="1"/>
      <protection locked="0"/>
    </xf>
    <xf numFmtId="0" fontId="25" fillId="0" borderId="0" xfId="15" applyFont="1" applyBorder="1" applyAlignment="1" applyProtection="1">
      <alignment horizontal="left" indent="1"/>
    </xf>
    <xf numFmtId="0" fontId="25" fillId="0" borderId="22" xfId="15" applyFont="1" applyBorder="1" applyAlignment="1" applyProtection="1">
      <alignment horizontal="left" indent="1"/>
    </xf>
    <xf numFmtId="0" fontId="20" fillId="9" borderId="29" xfId="15" applyFont="1" applyFill="1" applyBorder="1" applyAlignment="1" applyProtection="1">
      <alignment horizontal="center" vertical="center" shrinkToFit="1"/>
    </xf>
    <xf numFmtId="0" fontId="20" fillId="9" borderId="30" xfId="15" applyFont="1" applyFill="1" applyBorder="1" applyAlignment="1" applyProtection="1">
      <alignment horizontal="center" vertical="center" shrinkToFit="1"/>
    </xf>
    <xf numFmtId="0" fontId="20" fillId="9" borderId="35" xfId="15" applyFont="1" applyFill="1" applyBorder="1" applyAlignment="1" applyProtection="1">
      <alignment horizontal="center" vertical="center" wrapText="1" shrinkToFit="1"/>
    </xf>
    <xf numFmtId="0" fontId="20" fillId="9" borderId="36" xfId="15" applyFont="1" applyFill="1" applyBorder="1" applyAlignment="1" applyProtection="1">
      <alignment horizontal="center" vertical="center" shrinkToFit="1"/>
    </xf>
    <xf numFmtId="0" fontId="20" fillId="9" borderId="43" xfId="15" applyFont="1" applyFill="1" applyBorder="1" applyAlignment="1" applyProtection="1">
      <alignment horizontal="center" vertical="center"/>
    </xf>
    <xf numFmtId="0" fontId="20" fillId="9" borderId="49" xfId="15" applyFont="1" applyFill="1" applyBorder="1" applyAlignment="1" applyProtection="1">
      <alignment horizontal="center" vertical="center"/>
    </xf>
    <xf numFmtId="0" fontId="20" fillId="9" borderId="44" xfId="15" applyFont="1" applyFill="1" applyBorder="1" applyAlignment="1" applyProtection="1">
      <alignment horizontal="center" vertical="center"/>
    </xf>
    <xf numFmtId="0" fontId="20" fillId="9" borderId="50" xfId="15" applyFont="1" applyFill="1" applyBorder="1" applyAlignment="1" applyProtection="1">
      <alignment horizontal="center" vertical="center"/>
    </xf>
    <xf numFmtId="0" fontId="20" fillId="9" borderId="35" xfId="15" applyFont="1" applyFill="1" applyBorder="1" applyAlignment="1" applyProtection="1">
      <alignment horizontal="center" vertical="center"/>
    </xf>
    <xf numFmtId="0" fontId="20" fillId="9" borderId="36" xfId="15" applyFont="1" applyFill="1" applyBorder="1" applyAlignment="1" applyProtection="1">
      <alignment horizontal="center" vertical="center"/>
    </xf>
    <xf numFmtId="0" fontId="20" fillId="9" borderId="43" xfId="15" applyFont="1" applyFill="1" applyBorder="1" applyAlignment="1" applyProtection="1">
      <alignment horizontal="center" vertical="center" shrinkToFit="1"/>
    </xf>
    <xf numFmtId="0" fontId="20" fillId="9" borderId="44" xfId="15" applyFont="1" applyFill="1" applyBorder="1" applyAlignment="1" applyProtection="1">
      <alignment horizontal="center" vertical="center" shrinkToFit="1"/>
    </xf>
    <xf numFmtId="0" fontId="26" fillId="0" borderId="0" xfId="15" applyFont="1" applyBorder="1" applyAlignment="1" applyProtection="1">
      <alignment horizontal="left" indent="1"/>
    </xf>
    <xf numFmtId="0" fontId="26" fillId="0" borderId="22" xfId="15" applyFont="1" applyBorder="1" applyAlignment="1" applyProtection="1">
      <alignment horizontal="left" indent="1"/>
    </xf>
    <xf numFmtId="0" fontId="30" fillId="0" borderId="45" xfId="15" applyFont="1" applyBorder="1" applyAlignment="1" applyProtection="1">
      <alignment horizontal="center" vertical="center"/>
    </xf>
    <xf numFmtId="0" fontId="30" fillId="0" borderId="51" xfId="15" applyFont="1" applyBorder="1" applyAlignment="1" applyProtection="1">
      <alignment horizontal="center" vertical="center"/>
    </xf>
    <xf numFmtId="49" fontId="21" fillId="0" borderId="0" xfId="15" applyNumberFormat="1" applyFont="1" applyBorder="1" applyAlignment="1" applyProtection="1">
      <alignment horizontal="right" vertical="center" wrapText="1" shrinkToFit="1"/>
      <protection locked="0"/>
    </xf>
    <xf numFmtId="49" fontId="21" fillId="0" borderId="62" xfId="15" applyNumberFormat="1" applyFont="1" applyBorder="1" applyAlignment="1" applyProtection="1">
      <alignment horizontal="right" vertical="center" wrapText="1" shrinkToFit="1"/>
      <protection locked="0"/>
    </xf>
    <xf numFmtId="0" fontId="23" fillId="0" borderId="0" xfId="15" applyFont="1" applyAlignment="1" applyProtection="1">
      <alignment horizontal="center" vertical="top" shrinkToFit="1"/>
    </xf>
    <xf numFmtId="49" fontId="21" fillId="0" borderId="4" xfId="15" applyNumberFormat="1" applyFont="1" applyBorder="1" applyAlignment="1" applyProtection="1">
      <alignment horizontal="center" vertical="center"/>
      <protection locked="0"/>
    </xf>
    <xf numFmtId="49" fontId="21" fillId="0" borderId="2" xfId="15" applyNumberFormat="1" applyFont="1" applyBorder="1" applyAlignment="1" applyProtection="1">
      <alignment horizontal="center" vertical="center"/>
      <protection locked="0"/>
    </xf>
    <xf numFmtId="180" fontId="24" fillId="0" borderId="4" xfId="26" applyNumberFormat="1" applyFont="1" applyBorder="1" applyAlignment="1" applyProtection="1">
      <alignment horizontal="right" vertical="center" indent="1"/>
      <protection locked="0"/>
    </xf>
    <xf numFmtId="180" fontId="24" fillId="0" borderId="10" xfId="26" applyNumberFormat="1" applyFont="1" applyBorder="1" applyAlignment="1" applyProtection="1">
      <alignment horizontal="right" vertical="center" indent="1"/>
      <protection locked="0"/>
    </xf>
    <xf numFmtId="0" fontId="33" fillId="0" borderId="84" xfId="15" applyFont="1" applyBorder="1" applyAlignment="1" applyProtection="1">
      <alignment horizontal="center" vertical="center" shrinkToFit="1"/>
      <protection locked="0"/>
    </xf>
    <xf numFmtId="0" fontId="33" fillId="0" borderId="53" xfId="15" applyFont="1" applyBorder="1" applyAlignment="1" applyProtection="1">
      <alignment horizontal="center" vertical="center" shrinkToFit="1"/>
      <protection locked="0"/>
    </xf>
    <xf numFmtId="0" fontId="33" fillId="0" borderId="83" xfId="15" applyFont="1" applyBorder="1" applyAlignment="1" applyProtection="1">
      <alignment horizontal="center" vertical="center" shrinkToFit="1"/>
      <protection locked="0"/>
    </xf>
    <xf numFmtId="0" fontId="33" fillId="0" borderId="52" xfId="15" applyFont="1" applyBorder="1" applyAlignment="1" applyProtection="1">
      <alignment horizontal="center" vertical="center" shrinkToFit="1"/>
      <protection locked="0"/>
    </xf>
    <xf numFmtId="49" fontId="33" fillId="0" borderId="45" xfId="15" applyNumberFormat="1" applyFont="1" applyBorder="1" applyAlignment="1" applyProtection="1">
      <alignment horizontal="right" vertical="center" shrinkToFit="1"/>
      <protection locked="0"/>
    </xf>
    <xf numFmtId="49" fontId="33" fillId="0" borderId="51" xfId="15" applyNumberFormat="1" applyFont="1" applyBorder="1" applyAlignment="1" applyProtection="1">
      <alignment horizontal="right" vertical="center" shrinkToFit="1"/>
      <protection locked="0"/>
    </xf>
    <xf numFmtId="0" fontId="21" fillId="0" borderId="74" xfId="15" applyFont="1" applyBorder="1" applyAlignment="1" applyProtection="1">
      <alignment horizontal="center" vertical="center" wrapText="1"/>
    </xf>
    <xf numFmtId="0" fontId="21" fillId="0" borderId="75" xfId="15" applyFont="1" applyBorder="1" applyAlignment="1" applyProtection="1">
      <alignment horizontal="center" vertical="center" wrapText="1"/>
    </xf>
    <xf numFmtId="0" fontId="21" fillId="0" borderId="67" xfId="15" applyFont="1" applyBorder="1" applyAlignment="1" applyProtection="1">
      <alignment horizontal="center" vertical="center" wrapText="1"/>
    </xf>
    <xf numFmtId="0" fontId="21" fillId="0" borderId="68" xfId="15" applyFont="1" applyBorder="1" applyAlignment="1" applyProtection="1">
      <alignment horizontal="center" vertical="center" wrapText="1"/>
    </xf>
    <xf numFmtId="49" fontId="21" fillId="0" borderId="74" xfId="15" applyNumberFormat="1" applyFont="1" applyBorder="1" applyAlignment="1" applyProtection="1">
      <alignment horizontal="center" vertical="center" shrinkToFit="1"/>
      <protection locked="0"/>
    </xf>
    <xf numFmtId="49" fontId="21" fillId="0" borderId="21" xfId="15" applyNumberFormat="1" applyFont="1" applyBorder="1" applyAlignment="1" applyProtection="1">
      <alignment horizontal="center" vertical="center" shrinkToFit="1"/>
      <protection locked="0"/>
    </xf>
    <xf numFmtId="49" fontId="21" fillId="0" borderId="75" xfId="15" applyNumberFormat="1" applyFont="1" applyBorder="1" applyAlignment="1" applyProtection="1">
      <alignment horizontal="center" vertical="center" shrinkToFit="1"/>
      <protection locked="0"/>
    </xf>
    <xf numFmtId="49" fontId="21" fillId="0" borderId="67" xfId="15" applyNumberFormat="1" applyFont="1" applyBorder="1" applyAlignment="1" applyProtection="1">
      <alignment horizontal="center" vertical="center" shrinkToFit="1"/>
      <protection locked="0"/>
    </xf>
    <xf numFmtId="49" fontId="21" fillId="0" borderId="22" xfId="15" applyNumberFormat="1" applyFont="1" applyBorder="1" applyAlignment="1" applyProtection="1">
      <alignment horizontal="center" vertical="center" shrinkToFit="1"/>
      <protection locked="0"/>
    </xf>
    <xf numFmtId="49" fontId="21" fillId="0" borderId="68" xfId="15" applyNumberFormat="1" applyFont="1" applyBorder="1" applyAlignment="1" applyProtection="1">
      <alignment horizontal="center" vertical="center" shrinkToFit="1"/>
      <protection locked="0"/>
    </xf>
    <xf numFmtId="0" fontId="21" fillId="0" borderId="4" xfId="15" applyFont="1" applyBorder="1" applyAlignment="1" applyProtection="1">
      <alignment horizontal="center" vertical="center" shrinkToFit="1"/>
    </xf>
    <xf numFmtId="0" fontId="21" fillId="0" borderId="10" xfId="15" applyFont="1" applyBorder="1" applyAlignment="1" applyProtection="1">
      <alignment horizontal="center" vertical="center" shrinkToFit="1"/>
    </xf>
    <xf numFmtId="49" fontId="21" fillId="0" borderId="10" xfId="15" applyNumberFormat="1" applyFont="1" applyBorder="1" applyAlignment="1" applyProtection="1">
      <alignment horizontal="center" vertical="center"/>
      <protection locked="0"/>
    </xf>
    <xf numFmtId="0" fontId="21" fillId="0" borderId="4" xfId="15" applyFont="1" applyBorder="1" applyAlignment="1" applyProtection="1">
      <alignment horizontal="center" vertical="center" wrapText="1"/>
    </xf>
    <xf numFmtId="0" fontId="21" fillId="0" borderId="10" xfId="15" applyFont="1" applyBorder="1" applyAlignment="1" applyProtection="1">
      <alignment horizontal="center" vertical="center" wrapText="1"/>
    </xf>
    <xf numFmtId="0" fontId="30" fillId="0" borderId="46" xfId="15" applyFont="1" applyBorder="1" applyAlignment="1" applyProtection="1">
      <alignment horizontal="center" vertical="center"/>
    </xf>
    <xf numFmtId="0" fontId="30" fillId="0" borderId="52" xfId="15" applyFont="1" applyBorder="1" applyAlignment="1" applyProtection="1">
      <alignment horizontal="center" vertical="center"/>
    </xf>
    <xf numFmtId="0" fontId="31" fillId="0" borderId="45" xfId="15" applyFont="1" applyBorder="1" applyAlignment="1" applyProtection="1">
      <alignment horizontal="center" vertical="center" shrinkToFit="1"/>
      <protection locked="0"/>
    </xf>
    <xf numFmtId="0" fontId="31" fillId="0" borderId="51" xfId="15" applyFont="1" applyBorder="1" applyAlignment="1" applyProtection="1">
      <alignment horizontal="center" vertical="center" shrinkToFit="1"/>
      <protection locked="0"/>
    </xf>
    <xf numFmtId="180" fontId="24" fillId="0" borderId="4" xfId="15" applyNumberFormat="1" applyFont="1" applyBorder="1" applyAlignment="1" applyProtection="1">
      <alignment horizontal="right" vertical="center" indent="1"/>
      <protection locked="0"/>
    </xf>
    <xf numFmtId="180" fontId="24" fillId="0" borderId="10" xfId="15" applyNumberFormat="1" applyFont="1" applyBorder="1" applyAlignment="1" applyProtection="1">
      <alignment horizontal="right" vertical="center" indent="1"/>
      <protection locked="0"/>
    </xf>
    <xf numFmtId="0" fontId="20" fillId="11" borderId="80" xfId="15" applyFont="1" applyFill="1" applyBorder="1" applyAlignment="1" applyProtection="1">
      <alignment horizontal="center" vertical="center"/>
    </xf>
    <xf numFmtId="0" fontId="20" fillId="11" borderId="81" xfId="15" applyFont="1" applyFill="1" applyBorder="1" applyAlignment="1" applyProtection="1">
      <alignment horizontal="center" vertical="center" wrapText="1"/>
    </xf>
    <xf numFmtId="0" fontId="20" fillId="11" borderId="80" xfId="15" applyFont="1" applyFill="1" applyBorder="1" applyAlignment="1" applyProtection="1">
      <alignment horizontal="center" vertical="center" wrapText="1"/>
    </xf>
    <xf numFmtId="49" fontId="21" fillId="0" borderId="45" xfId="15" applyNumberFormat="1" applyFont="1" applyBorder="1" applyAlignment="1" applyProtection="1">
      <alignment horizontal="right" vertical="center" shrinkToFit="1"/>
    </xf>
    <xf numFmtId="49" fontId="21" fillId="0" borderId="51" xfId="15" applyNumberFormat="1" applyFont="1" applyBorder="1" applyAlignment="1" applyProtection="1">
      <alignment horizontal="right" vertical="center" shrinkToFit="1"/>
    </xf>
    <xf numFmtId="49" fontId="21" fillId="0" borderId="46" xfId="15" applyNumberFormat="1" applyFont="1" applyBorder="1" applyAlignment="1" applyProtection="1">
      <alignment horizontal="right" vertical="center" shrinkToFit="1"/>
    </xf>
    <xf numFmtId="49" fontId="21" fillId="0" borderId="52" xfId="15" applyNumberFormat="1" applyFont="1" applyBorder="1" applyAlignment="1" applyProtection="1">
      <alignment horizontal="right" vertical="center" shrinkToFit="1"/>
    </xf>
    <xf numFmtId="0" fontId="21" fillId="0" borderId="82" xfId="15" applyFont="1" applyBorder="1" applyAlignment="1" applyProtection="1">
      <alignment horizontal="center" vertical="center" shrinkToFit="1"/>
    </xf>
    <xf numFmtId="0" fontId="21" fillId="0" borderId="51" xfId="15" applyFont="1" applyBorder="1" applyAlignment="1" applyProtection="1">
      <alignment horizontal="center" vertical="center" shrinkToFit="1"/>
    </xf>
    <xf numFmtId="0" fontId="21" fillId="0" borderId="83" xfId="15" applyFont="1" applyBorder="1" applyAlignment="1" applyProtection="1">
      <alignment horizontal="center" vertical="center" shrinkToFit="1"/>
    </xf>
    <xf numFmtId="0" fontId="21" fillId="0" borderId="52" xfId="15" applyFont="1" applyBorder="1" applyAlignment="1" applyProtection="1">
      <alignment horizontal="center" vertical="center" shrinkToFit="1"/>
    </xf>
    <xf numFmtId="0" fontId="33" fillId="0" borderId="82" xfId="15" applyFont="1" applyBorder="1" applyAlignment="1" applyProtection="1">
      <alignment horizontal="center" vertical="center" shrinkToFit="1"/>
      <protection locked="0"/>
    </xf>
    <xf numFmtId="0" fontId="33" fillId="0" borderId="51" xfId="15" applyFont="1" applyBorder="1" applyAlignment="1" applyProtection="1">
      <alignment horizontal="center" vertical="center" shrinkToFit="1"/>
      <protection locked="0"/>
    </xf>
    <xf numFmtId="0" fontId="36" fillId="0" borderId="84" xfId="15" applyFont="1" applyBorder="1" applyAlignment="1" applyProtection="1">
      <alignment horizontal="center" vertical="center" shrinkToFit="1"/>
      <protection locked="0"/>
    </xf>
    <xf numFmtId="0" fontId="36" fillId="0" borderId="53" xfId="15" applyFont="1" applyBorder="1" applyAlignment="1" applyProtection="1">
      <alignment horizontal="center" vertical="center" shrinkToFit="1"/>
      <protection locked="0"/>
    </xf>
    <xf numFmtId="49" fontId="33" fillId="0" borderId="46" xfId="15" applyNumberFormat="1" applyFont="1" applyBorder="1" applyAlignment="1" applyProtection="1">
      <alignment horizontal="right" vertical="center" shrinkToFit="1"/>
      <protection locked="0"/>
    </xf>
    <xf numFmtId="49" fontId="33" fillId="0" borderId="52" xfId="15" applyNumberFormat="1" applyFont="1" applyBorder="1" applyAlignment="1" applyProtection="1">
      <alignment horizontal="right" vertical="center" shrinkToFit="1"/>
      <protection locked="0"/>
    </xf>
    <xf numFmtId="0" fontId="20" fillId="12" borderId="80" xfId="15" applyFont="1" applyFill="1" applyBorder="1" applyAlignment="1" applyProtection="1">
      <alignment horizontal="center" vertical="center"/>
    </xf>
    <xf numFmtId="0" fontId="34" fillId="0" borderId="82" xfId="15" applyFont="1" applyBorder="1" applyAlignment="1" applyProtection="1">
      <alignment horizontal="center" vertical="center" shrinkToFit="1"/>
      <protection locked="0"/>
    </xf>
    <xf numFmtId="0" fontId="34" fillId="0" borderId="51" xfId="15" applyFont="1" applyBorder="1" applyAlignment="1" applyProtection="1">
      <alignment horizontal="center" vertical="center" shrinkToFit="1"/>
      <protection locked="0"/>
    </xf>
    <xf numFmtId="49" fontId="34" fillId="0" borderId="47" xfId="15" applyNumberFormat="1" applyFont="1" applyBorder="1" applyAlignment="1" applyProtection="1">
      <alignment horizontal="right" vertical="center" shrinkToFit="1"/>
      <protection locked="0"/>
    </xf>
    <xf numFmtId="49" fontId="34" fillId="0" borderId="53" xfId="15" applyNumberFormat="1" applyFont="1" applyBorder="1" applyAlignment="1" applyProtection="1">
      <alignment horizontal="right" vertical="center" shrinkToFit="1"/>
      <protection locked="0"/>
    </xf>
    <xf numFmtId="49" fontId="34" fillId="0" borderId="46" xfId="15" applyNumberFormat="1" applyFont="1" applyBorder="1" applyAlignment="1" applyProtection="1">
      <alignment horizontal="right" vertical="center" shrinkToFit="1"/>
      <protection locked="0"/>
    </xf>
    <xf numFmtId="49" fontId="34" fillId="0" borderId="52" xfId="15" applyNumberFormat="1" applyFont="1" applyBorder="1" applyAlignment="1" applyProtection="1">
      <alignment horizontal="right" vertical="center" shrinkToFit="1"/>
      <protection locked="0"/>
    </xf>
    <xf numFmtId="0" fontId="34" fillId="0" borderId="83" xfId="15" applyFont="1" applyBorder="1" applyAlignment="1" applyProtection="1">
      <alignment horizontal="center" vertical="center" shrinkToFit="1"/>
      <protection locked="0"/>
    </xf>
    <xf numFmtId="0" fontId="34" fillId="0" borderId="52" xfId="15" applyFont="1" applyBorder="1" applyAlignment="1" applyProtection="1">
      <alignment horizontal="center" vertical="center" shrinkToFit="1"/>
      <protection locked="0"/>
    </xf>
    <xf numFmtId="0" fontId="20" fillId="12" borderId="81" xfId="15" applyFont="1" applyFill="1" applyBorder="1" applyAlignment="1" applyProtection="1">
      <alignment horizontal="center" vertical="center" wrapText="1"/>
    </xf>
    <xf numFmtId="0" fontId="20" fillId="12" borderId="80" xfId="15" applyFont="1" applyFill="1" applyBorder="1" applyAlignment="1" applyProtection="1">
      <alignment horizontal="center" vertical="center" wrapText="1"/>
    </xf>
    <xf numFmtId="49" fontId="34" fillId="0" borderId="45" xfId="15" applyNumberFormat="1" applyFont="1" applyBorder="1" applyAlignment="1" applyProtection="1">
      <alignment horizontal="right" vertical="center" shrinkToFit="1"/>
      <protection locked="0"/>
    </xf>
    <xf numFmtId="49" fontId="34" fillId="0" borderId="51" xfId="15" applyNumberFormat="1" applyFont="1" applyBorder="1" applyAlignment="1" applyProtection="1">
      <alignment horizontal="right" vertical="center" shrinkToFit="1"/>
      <protection locked="0"/>
    </xf>
    <xf numFmtId="0" fontId="21" fillId="0" borderId="20" xfId="15" applyFont="1" applyBorder="1" applyAlignment="1" applyProtection="1">
      <alignment horizontal="center" vertical="center" shrinkToFit="1"/>
    </xf>
    <xf numFmtId="0" fontId="10" fillId="0" borderId="20" xfId="0" applyFont="1" applyBorder="1" applyAlignment="1">
      <alignment horizontal="center"/>
    </xf>
    <xf numFmtId="49" fontId="13" fillId="0" borderId="20" xfId="0" applyNumberFormat="1" applyFont="1" applyBorder="1" applyAlignment="1">
      <alignment horizontal="center"/>
    </xf>
    <xf numFmtId="0" fontId="21" fillId="0" borderId="20" xfId="15" applyFont="1" applyBorder="1" applyAlignment="1" applyProtection="1">
      <alignment horizontal="center" vertical="center"/>
    </xf>
    <xf numFmtId="0" fontId="21" fillId="0" borderId="20" xfId="15" applyNumberFormat="1" applyFont="1" applyBorder="1" applyAlignment="1" applyProtection="1">
      <alignment horizontal="center" vertical="center"/>
      <protection locked="0"/>
    </xf>
    <xf numFmtId="0" fontId="21" fillId="0" borderId="20" xfId="15" applyFont="1" applyBorder="1" applyAlignment="1" applyProtection="1">
      <alignment horizontal="center" vertical="center" wrapText="1"/>
    </xf>
    <xf numFmtId="0" fontId="21" fillId="0" borderId="85" xfId="15" applyFont="1" applyBorder="1" applyAlignment="1" applyProtection="1">
      <alignment horizontal="center" vertical="center"/>
    </xf>
    <xf numFmtId="0" fontId="21" fillId="0" borderId="86" xfId="15" applyFont="1" applyBorder="1" applyAlignment="1" applyProtection="1">
      <alignment horizontal="center" vertical="center"/>
    </xf>
    <xf numFmtId="0" fontId="64" fillId="15" borderId="21" xfId="15" applyFont="1" applyFill="1" applyBorder="1" applyAlignment="1" applyProtection="1">
      <alignment horizontal="center" vertical="center"/>
    </xf>
    <xf numFmtId="0" fontId="64" fillId="15" borderId="0" xfId="15" applyFont="1" applyFill="1" applyAlignment="1" applyProtection="1">
      <alignment horizontal="center" vertical="center"/>
    </xf>
    <xf numFmtId="0" fontId="64" fillId="15" borderId="22" xfId="15" applyFont="1" applyFill="1" applyBorder="1" applyAlignment="1" applyProtection="1">
      <alignment horizontal="center" vertical="center"/>
    </xf>
    <xf numFmtId="0" fontId="65" fillId="15" borderId="20" xfId="15" applyFont="1" applyFill="1" applyBorder="1" applyAlignment="1" applyProtection="1">
      <alignment horizontal="center" vertical="center" shrinkToFit="1"/>
    </xf>
    <xf numFmtId="0" fontId="65" fillId="15" borderId="4" xfId="15" applyFont="1" applyFill="1" applyBorder="1" applyAlignment="1" applyProtection="1">
      <alignment horizontal="center" vertical="center" shrinkToFit="1"/>
    </xf>
    <xf numFmtId="0" fontId="65" fillId="15" borderId="79" xfId="15" applyFont="1" applyFill="1" applyBorder="1" applyAlignment="1" applyProtection="1">
      <alignment horizontal="center" vertical="center" shrinkToFit="1"/>
    </xf>
    <xf numFmtId="0" fontId="64" fillId="15" borderId="22" xfId="15" applyFont="1" applyFill="1" applyBorder="1" applyAlignment="1" applyProtection="1">
      <alignment horizontal="center" vertical="center"/>
    </xf>
    <xf numFmtId="0" fontId="64" fillId="15" borderId="22" xfId="15" applyFont="1" applyFill="1" applyBorder="1" applyAlignment="1" applyProtection="1">
      <alignment horizontal="center" vertical="center" shrinkToFit="1"/>
    </xf>
  </cellXfs>
  <cellStyles count="27">
    <cellStyle name="Calc Currency (0)" xfId="1"/>
    <cellStyle name="Calc Currency (0) 2" xfId="2"/>
    <cellStyle name="entry" xfId="3"/>
    <cellStyle name="Header1" xfId="4"/>
    <cellStyle name="Header2" xfId="5"/>
    <cellStyle name="Normal_#18-Internet" xfId="6"/>
    <cellStyle name="price" xfId="7"/>
    <cellStyle name="revised" xfId="8"/>
    <cellStyle name="section" xfId="9"/>
    <cellStyle name="title" xfId="10"/>
    <cellStyle name="ハイパーリンク 2" xfId="11"/>
    <cellStyle name="金額" xfId="25"/>
    <cellStyle name="桁区切り" xfId="26" builtinId="6"/>
    <cellStyle name="桁区切り 2" xfId="13"/>
    <cellStyle name="桁区切り 3" xfId="14"/>
    <cellStyle name="通貨 2" xfId="24"/>
    <cellStyle name="標準" xfId="0" builtinId="0"/>
    <cellStyle name="標準 2" xfId="15"/>
    <cellStyle name="標準 2 2" xfId="16"/>
    <cellStyle name="標準 2 3" xfId="17"/>
    <cellStyle name="標準 3" xfId="18"/>
    <cellStyle name="標準 3 2" xfId="19"/>
    <cellStyle name="標準 4" xfId="20"/>
    <cellStyle name="標準 5" xfId="21"/>
    <cellStyle name="標準 6" xfId="22"/>
    <cellStyle name="標準 9" xfId="23"/>
    <cellStyle name="未定義" xfId="12"/>
  </cellStyles>
  <dxfs count="9">
    <dxf>
      <fill>
        <patternFill>
          <bgColor theme="0" tint="-0.14999847407452621"/>
        </patternFill>
      </fill>
    </dxf>
    <dxf>
      <fill>
        <patternFill>
          <bgColor theme="0" tint="-0.14999847407452621"/>
        </patternFill>
      </fill>
    </dxf>
    <dxf>
      <fill>
        <patternFill>
          <bgColor theme="0" tint="-0.14999847407452621"/>
        </patternFill>
      </fill>
    </dxf>
    <dxf>
      <fill>
        <patternFill>
          <bgColor theme="0"/>
        </patternFill>
      </fill>
    </dxf>
    <dxf>
      <fill>
        <patternFill>
          <bgColor theme="0" tint="-0.14999847407452621"/>
        </patternFill>
      </fill>
    </dxf>
    <dxf>
      <fill>
        <patternFill>
          <bgColor theme="0"/>
        </patternFill>
      </fill>
    </dxf>
    <dxf>
      <fill>
        <patternFill>
          <bgColor theme="0" tint="-0.14999847407452621"/>
        </patternFill>
      </fill>
    </dxf>
    <dxf>
      <fill>
        <patternFill>
          <bgColor theme="0"/>
        </patternFill>
      </fill>
    </dxf>
    <dxf>
      <fill>
        <patternFill>
          <bgColor theme="0" tint="-0.14999847407452621"/>
        </patternFill>
      </fill>
    </dxf>
  </dxfs>
  <tableStyles count="0" defaultTableStyle="TableStyleMedium9" defaultPivotStyle="PivotStyleLight16"/>
  <colors>
    <mruColors>
      <color rgb="FFFFFFCC"/>
      <color rgb="FFFFA3A3"/>
      <color rgb="FFFFB3B3"/>
      <color rgb="FFF2DCDB"/>
      <color rgb="FFFFAFFF"/>
      <color rgb="FFFCD5B4"/>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186056</xdr:colOff>
          <xdr:row>14</xdr:row>
          <xdr:rowOff>28245</xdr:rowOff>
        </xdr:from>
        <xdr:to>
          <xdr:col>13</xdr:col>
          <xdr:colOff>276445</xdr:colOff>
          <xdr:row>18</xdr:row>
          <xdr:rowOff>146805</xdr:rowOff>
        </xdr:to>
        <xdr:pic>
          <xdr:nvPicPr>
            <xdr:cNvPr id="10358" name="図 2"/>
            <xdr:cNvPicPr>
              <a:picLocks noChangeArrowheads="1"/>
              <a:extLst>
                <a:ext uri="{84589F7E-364E-4C9E-8A38-B11213B215E9}">
                  <a14:cameraTool cellRange="参加申込書!$A$9:$R$12" spid="_x0000_s10476"/>
                </a:ext>
              </a:extLst>
            </xdr:cNvPicPr>
          </xdr:nvPicPr>
          <xdr:blipFill>
            <a:blip xmlns:r="http://schemas.openxmlformats.org/officeDocument/2006/relationships" r:embed="rId1"/>
            <a:stretch>
              <a:fillRect/>
            </a:stretch>
          </xdr:blipFill>
          <xdr:spPr>
            <a:xfrm>
              <a:off x="186056" y="2690483"/>
              <a:ext cx="7867552" cy="766260"/>
            </a:xfrm>
            <a:prstGeom prst="rect">
              <a:avLst/>
            </a:prstGeom>
            <a:solidFill>
              <a:srgbClr val="FFFFFF" mc:Ignorable="a14" a14:legacySpreadsheetColorIndex="9"/>
            </a:solid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W121"/>
  <sheetViews>
    <sheetView showGridLines="0" workbookViewId="0">
      <selection activeCell="L38" sqref="L38"/>
    </sheetView>
  </sheetViews>
  <sheetFormatPr defaultRowHeight="12.75"/>
  <cols>
    <col min="1" max="1" width="2.73046875" customWidth="1"/>
    <col min="2" max="2" width="6.3984375" customWidth="1"/>
    <col min="14" max="14" width="6.86328125" bestFit="1" customWidth="1"/>
    <col min="15" max="15" width="28.86328125" customWidth="1"/>
    <col min="16" max="16" width="19" bestFit="1" customWidth="1"/>
    <col min="17" max="17" width="46.06640625" customWidth="1"/>
    <col min="19" max="19" width="28.86328125" customWidth="1"/>
    <col min="20" max="20" width="21" bestFit="1" customWidth="1"/>
    <col min="21" max="21" width="18.796875" customWidth="1"/>
    <col min="22" max="22" width="12.59765625" customWidth="1"/>
    <col min="23" max="23" width="16" customWidth="1"/>
  </cols>
  <sheetData>
    <row r="2" spans="2:16" ht="26.25" customHeight="1">
      <c r="B2" s="266" t="s">
        <v>234</v>
      </c>
      <c r="C2" s="267"/>
      <c r="D2" s="267"/>
      <c r="E2" s="267"/>
      <c r="F2" s="267"/>
      <c r="G2" s="267"/>
      <c r="H2" s="267"/>
      <c r="I2" s="267"/>
      <c r="J2" s="267"/>
      <c r="K2" s="267"/>
      <c r="L2" s="267"/>
      <c r="M2" s="267"/>
      <c r="N2" s="268"/>
      <c r="O2" s="8" t="s">
        <v>56</v>
      </c>
    </row>
    <row r="4" spans="2:16" s="1" customFormat="1" ht="18.75" customHeight="1">
      <c r="B4" s="272" t="s">
        <v>99</v>
      </c>
      <c r="C4" s="273"/>
      <c r="D4" s="273"/>
      <c r="E4" s="273"/>
      <c r="F4" s="273"/>
      <c r="G4" s="273"/>
      <c r="H4" s="273"/>
      <c r="I4" s="273"/>
      <c r="J4" s="273"/>
      <c r="K4" s="273"/>
      <c r="L4" s="273"/>
      <c r="M4" s="273"/>
      <c r="N4" s="273"/>
      <c r="O4" s="274"/>
    </row>
    <row r="5" spans="2:16" s="1" customFormat="1" ht="18.75" customHeight="1">
      <c r="B5" s="275"/>
      <c r="C5" s="276"/>
      <c r="D5" s="276"/>
      <c r="E5" s="276"/>
      <c r="F5" s="276"/>
      <c r="G5" s="276"/>
      <c r="H5" s="276"/>
      <c r="I5" s="276"/>
      <c r="J5" s="276"/>
      <c r="K5" s="276"/>
      <c r="L5" s="276"/>
      <c r="M5" s="276"/>
      <c r="N5" s="276"/>
      <c r="O5" s="277"/>
    </row>
    <row r="6" spans="2:16" s="1" customFormat="1" ht="18.75" customHeight="1">
      <c r="B6" s="275"/>
      <c r="C6" s="276"/>
      <c r="D6" s="276"/>
      <c r="E6" s="276"/>
      <c r="F6" s="276"/>
      <c r="G6" s="276"/>
      <c r="H6" s="276"/>
      <c r="I6" s="276"/>
      <c r="J6" s="276"/>
      <c r="K6" s="276"/>
      <c r="L6" s="276"/>
      <c r="M6" s="276"/>
      <c r="N6" s="276"/>
      <c r="O6" s="277"/>
    </row>
    <row r="7" spans="2:16" s="1" customFormat="1" ht="18.75" customHeight="1" thickBot="1">
      <c r="B7" s="278"/>
      <c r="C7" s="279"/>
      <c r="D7" s="279"/>
      <c r="E7" s="279"/>
      <c r="F7" s="279"/>
      <c r="G7" s="279"/>
      <c r="H7" s="279"/>
      <c r="I7" s="279"/>
      <c r="J7" s="279"/>
      <c r="K7" s="279"/>
      <c r="L7" s="279"/>
      <c r="M7" s="279"/>
      <c r="N7" s="279"/>
      <c r="O7" s="280"/>
    </row>
    <row r="9" spans="2:16">
      <c r="B9" s="2" t="s">
        <v>115</v>
      </c>
    </row>
    <row r="10" spans="2:16">
      <c r="B10" s="2" t="s">
        <v>62</v>
      </c>
    </row>
    <row r="11" spans="2:16">
      <c r="B11" s="233" t="s">
        <v>235</v>
      </c>
    </row>
    <row r="12" spans="2:16" ht="12.75" customHeight="1">
      <c r="B12" s="242" t="s">
        <v>251</v>
      </c>
      <c r="C12" s="234"/>
      <c r="D12" s="234"/>
      <c r="E12" s="234"/>
      <c r="F12" s="234"/>
      <c r="G12" s="234"/>
      <c r="H12" s="234"/>
      <c r="I12" s="234"/>
      <c r="J12" s="234"/>
      <c r="K12" s="234"/>
      <c r="L12" s="234"/>
      <c r="M12" s="234"/>
      <c r="N12" s="234"/>
      <c r="O12" s="234"/>
      <c r="P12" s="234"/>
    </row>
    <row r="13" spans="2:16" ht="6.4" customHeight="1"/>
    <row r="14" spans="2:16">
      <c r="B14" t="s">
        <v>34</v>
      </c>
    </row>
    <row r="20" spans="2:17" ht="6.75" customHeight="1"/>
    <row r="21" spans="2:17">
      <c r="B21" t="s">
        <v>8</v>
      </c>
    </row>
    <row r="22" spans="2:17" ht="13.15" thickBot="1"/>
    <row r="23" spans="2:17">
      <c r="B23" s="248" t="s">
        <v>128</v>
      </c>
      <c r="C23" s="249"/>
      <c r="N23" s="269" t="s">
        <v>76</v>
      </c>
      <c r="O23" s="270"/>
      <c r="P23" s="270"/>
      <c r="Q23" s="270"/>
    </row>
    <row r="24" spans="2:17">
      <c r="N24" s="5" t="s">
        <v>37</v>
      </c>
      <c r="O24" s="9" t="s">
        <v>77</v>
      </c>
      <c r="P24" s="9" t="s">
        <v>49</v>
      </c>
      <c r="Q24" s="238" t="s">
        <v>78</v>
      </c>
    </row>
    <row r="25" spans="2:17">
      <c r="C25" t="s">
        <v>66</v>
      </c>
      <c r="N25" s="6" t="s">
        <v>130</v>
      </c>
      <c r="O25" s="282" t="s">
        <v>79</v>
      </c>
      <c r="P25" s="283"/>
      <c r="Q25" s="283"/>
    </row>
    <row r="26" spans="2:17">
      <c r="N26" s="5" t="s">
        <v>131</v>
      </c>
      <c r="O26" s="9" t="s">
        <v>132</v>
      </c>
      <c r="P26" s="9" t="s">
        <v>259</v>
      </c>
      <c r="Q26" s="239"/>
    </row>
    <row r="27" spans="2:17">
      <c r="B27" s="248" t="s">
        <v>65</v>
      </c>
      <c r="C27" s="249"/>
      <c r="N27" s="5" t="s">
        <v>72</v>
      </c>
      <c r="O27" s="9" t="s">
        <v>80</v>
      </c>
      <c r="P27" s="9" t="s">
        <v>260</v>
      </c>
      <c r="Q27" s="239"/>
    </row>
    <row r="28" spans="2:17">
      <c r="N28" s="5" t="s">
        <v>33</v>
      </c>
      <c r="O28" s="9" t="s">
        <v>82</v>
      </c>
      <c r="P28" s="9" t="s">
        <v>261</v>
      </c>
      <c r="Q28" s="239"/>
    </row>
    <row r="29" spans="2:17" ht="14.25">
      <c r="C29" s="235" t="s">
        <v>236</v>
      </c>
      <c r="N29" s="5" t="s">
        <v>67</v>
      </c>
      <c r="O29" s="9" t="s">
        <v>84</v>
      </c>
      <c r="P29" s="9" t="s">
        <v>262</v>
      </c>
      <c r="Q29" s="239"/>
    </row>
    <row r="30" spans="2:17">
      <c r="C30" t="s">
        <v>137</v>
      </c>
      <c r="N30" s="253" t="s">
        <v>133</v>
      </c>
      <c r="O30" s="284" t="s">
        <v>271</v>
      </c>
      <c r="P30" s="284"/>
      <c r="Q30" s="284"/>
    </row>
    <row r="31" spans="2:17">
      <c r="C31" t="s">
        <v>100</v>
      </c>
      <c r="N31" s="254"/>
      <c r="O31" s="285"/>
      <c r="P31" s="285"/>
      <c r="Q31" s="285"/>
    </row>
    <row r="32" spans="2:17">
      <c r="C32" s="235" t="s">
        <v>258</v>
      </c>
      <c r="N32" s="5" t="s">
        <v>69</v>
      </c>
      <c r="O32" s="9" t="s">
        <v>86</v>
      </c>
      <c r="P32" s="9" t="s">
        <v>263</v>
      </c>
      <c r="Q32" s="239"/>
    </row>
    <row r="33" spans="2:17">
      <c r="N33" s="5" t="s">
        <v>72</v>
      </c>
      <c r="O33" s="9" t="s">
        <v>134</v>
      </c>
      <c r="P33" s="9" t="s">
        <v>264</v>
      </c>
      <c r="Q33" s="239"/>
    </row>
    <row r="34" spans="2:17" ht="12.75" customHeight="1">
      <c r="B34" s="281" t="s">
        <v>252</v>
      </c>
      <c r="C34" s="249"/>
      <c r="N34" s="5" t="s">
        <v>72</v>
      </c>
      <c r="O34" s="9" t="s">
        <v>87</v>
      </c>
      <c r="P34" s="9" t="s">
        <v>265</v>
      </c>
      <c r="Q34" s="240" t="s">
        <v>135</v>
      </c>
    </row>
    <row r="35" spans="2:17">
      <c r="N35" s="5" t="s">
        <v>53</v>
      </c>
      <c r="O35" s="9" t="s">
        <v>40</v>
      </c>
      <c r="P35" s="9" t="s">
        <v>266</v>
      </c>
      <c r="Q35" s="238"/>
    </row>
    <row r="36" spans="2:17">
      <c r="C36" s="235" t="s">
        <v>253</v>
      </c>
      <c r="N36" s="5" t="s">
        <v>68</v>
      </c>
      <c r="O36" s="9" t="s">
        <v>88</v>
      </c>
      <c r="P36" s="9" t="s">
        <v>267</v>
      </c>
      <c r="Q36" s="15"/>
    </row>
    <row r="37" spans="2:17">
      <c r="N37" s="6" t="s">
        <v>136</v>
      </c>
      <c r="O37" s="244" t="s">
        <v>89</v>
      </c>
      <c r="P37" s="10"/>
      <c r="Q37" s="16"/>
    </row>
    <row r="38" spans="2:17">
      <c r="B38" s="248" t="s">
        <v>7</v>
      </c>
      <c r="C38" s="249"/>
      <c r="N38" s="5" t="s">
        <v>67</v>
      </c>
      <c r="O38" s="9" t="s">
        <v>90</v>
      </c>
      <c r="P38" s="9" t="s">
        <v>268</v>
      </c>
      <c r="Q38" s="239"/>
    </row>
    <row r="39" spans="2:17">
      <c r="N39" s="5" t="s">
        <v>16</v>
      </c>
      <c r="O39" s="11" t="s">
        <v>91</v>
      </c>
      <c r="P39" s="9" t="s">
        <v>269</v>
      </c>
      <c r="Q39" s="238" t="s">
        <v>92</v>
      </c>
    </row>
    <row r="40" spans="2:17" ht="13.15" thickBot="1">
      <c r="C40" t="s">
        <v>43</v>
      </c>
      <c r="N40" s="7" t="s">
        <v>70</v>
      </c>
      <c r="O40" s="12" t="s">
        <v>93</v>
      </c>
      <c r="P40" s="12" t="s">
        <v>270</v>
      </c>
      <c r="Q40" s="17"/>
    </row>
    <row r="41" spans="2:17">
      <c r="C41" t="s">
        <v>38</v>
      </c>
    </row>
    <row r="42" spans="2:17">
      <c r="C42" t="s">
        <v>39</v>
      </c>
      <c r="D42" s="4" t="s">
        <v>60</v>
      </c>
    </row>
    <row r="43" spans="2:17">
      <c r="D43" s="4" t="s">
        <v>6</v>
      </c>
    </row>
    <row r="44" spans="2:17">
      <c r="D44" s="4" t="s">
        <v>61</v>
      </c>
    </row>
    <row r="45" spans="2:17">
      <c r="C45" t="s">
        <v>25</v>
      </c>
    </row>
    <row r="47" spans="2:17">
      <c r="B47" s="248" t="s">
        <v>48</v>
      </c>
      <c r="C47" s="249"/>
    </row>
    <row r="48" spans="2:17" ht="4.5" customHeight="1"/>
    <row r="49" spans="2:4">
      <c r="C49" s="3" t="s">
        <v>5</v>
      </c>
    </row>
    <row r="50" spans="2:4">
      <c r="C50" t="s">
        <v>39</v>
      </c>
      <c r="D50" s="235" t="s">
        <v>250</v>
      </c>
    </row>
    <row r="52" spans="2:4">
      <c r="B52" s="248" t="s">
        <v>10</v>
      </c>
      <c r="C52" s="249"/>
    </row>
    <row r="53" spans="2:4" ht="4.5" customHeight="1"/>
    <row r="54" spans="2:4">
      <c r="C54" s="235" t="s">
        <v>249</v>
      </c>
    </row>
    <row r="55" spans="2:4">
      <c r="C55" t="s">
        <v>39</v>
      </c>
      <c r="D55" t="s">
        <v>83</v>
      </c>
    </row>
    <row r="57" spans="2:4">
      <c r="B57" s="248" t="s">
        <v>0</v>
      </c>
      <c r="C57" s="249"/>
    </row>
    <row r="58" spans="2:4" ht="4.5" customHeight="1"/>
    <row r="59" spans="2:4">
      <c r="C59" t="s">
        <v>66</v>
      </c>
    </row>
    <row r="61" spans="2:4">
      <c r="B61" s="248" t="s">
        <v>35</v>
      </c>
      <c r="C61" s="249"/>
    </row>
    <row r="62" spans="2:4" ht="4.5" customHeight="1"/>
    <row r="63" spans="2:4">
      <c r="C63" t="s">
        <v>107</v>
      </c>
    </row>
    <row r="64" spans="2:4" ht="14.25">
      <c r="C64" t="s">
        <v>129</v>
      </c>
    </row>
    <row r="65" spans="2:10">
      <c r="D65" s="235" t="s">
        <v>274</v>
      </c>
    </row>
    <row r="66" spans="2:10">
      <c r="C66" t="s">
        <v>55</v>
      </c>
    </row>
    <row r="67" spans="2:10" ht="14.25">
      <c r="C67" s="235" t="s">
        <v>255</v>
      </c>
      <c r="D67" s="235"/>
    </row>
    <row r="68" spans="2:10">
      <c r="C68" s="235"/>
      <c r="D68" s="235"/>
      <c r="E68" s="235" t="s">
        <v>254</v>
      </c>
    </row>
    <row r="69" spans="2:10" s="243" customFormat="1" ht="14.25">
      <c r="D69" s="243" t="s">
        <v>273</v>
      </c>
    </row>
    <row r="70" spans="2:10" ht="7.15" customHeight="1"/>
    <row r="71" spans="2:10" ht="16.25" customHeight="1">
      <c r="C71" s="235" t="s">
        <v>256</v>
      </c>
      <c r="D71" t="s">
        <v>44</v>
      </c>
    </row>
    <row r="72" spans="2:10" ht="16.25" customHeight="1">
      <c r="D72" t="s">
        <v>46</v>
      </c>
    </row>
    <row r="73" spans="2:10" ht="16.25" customHeight="1">
      <c r="D73" t="s">
        <v>94</v>
      </c>
      <c r="H73" s="235" t="s">
        <v>257</v>
      </c>
    </row>
    <row r="76" spans="2:10" ht="27" customHeight="1">
      <c r="B76" s="260" t="s">
        <v>32</v>
      </c>
      <c r="C76" s="261"/>
      <c r="D76" s="261"/>
      <c r="E76" s="261"/>
      <c r="F76" s="261"/>
      <c r="G76" s="261"/>
      <c r="H76" s="261"/>
      <c r="I76" s="261"/>
      <c r="J76" s="262"/>
    </row>
    <row r="103" spans="18:23" ht="13.15" thickBot="1"/>
    <row r="104" spans="18:23">
      <c r="R104" s="269" t="s">
        <v>76</v>
      </c>
      <c r="S104" s="270"/>
      <c r="T104" s="270"/>
      <c r="U104" s="270"/>
      <c r="V104" s="270"/>
      <c r="W104" s="271"/>
    </row>
    <row r="105" spans="18:23">
      <c r="R105" s="5" t="s">
        <v>37</v>
      </c>
      <c r="S105" s="9" t="s">
        <v>77</v>
      </c>
      <c r="T105" s="9" t="s">
        <v>49</v>
      </c>
      <c r="U105" s="250" t="s">
        <v>78</v>
      </c>
      <c r="V105" s="251"/>
      <c r="W105" s="252"/>
    </row>
    <row r="106" spans="18:23">
      <c r="R106" s="6" t="s">
        <v>130</v>
      </c>
      <c r="S106" s="263" t="s">
        <v>79</v>
      </c>
      <c r="T106" s="264"/>
      <c r="U106" s="264"/>
      <c r="V106" s="264"/>
      <c r="W106" s="265"/>
    </row>
    <row r="107" spans="18:23">
      <c r="R107" s="5" t="s">
        <v>131</v>
      </c>
      <c r="S107" s="9" t="s">
        <v>132</v>
      </c>
      <c r="T107" s="9" t="s">
        <v>237</v>
      </c>
      <c r="U107" s="245"/>
      <c r="V107" s="246"/>
      <c r="W107" s="247"/>
    </row>
    <row r="108" spans="18:23">
      <c r="R108" s="5" t="s">
        <v>72</v>
      </c>
      <c r="S108" s="9" t="s">
        <v>80</v>
      </c>
      <c r="T108" s="9" t="s">
        <v>238</v>
      </c>
      <c r="U108" s="245"/>
      <c r="V108" s="246"/>
      <c r="W108" s="247"/>
    </row>
    <row r="109" spans="18:23">
      <c r="R109" s="5" t="s">
        <v>33</v>
      </c>
      <c r="S109" s="9" t="s">
        <v>82</v>
      </c>
      <c r="T109" s="9" t="s">
        <v>239</v>
      </c>
      <c r="U109" s="245"/>
      <c r="V109" s="246"/>
      <c r="W109" s="247"/>
    </row>
    <row r="110" spans="18:23">
      <c r="R110" s="5" t="s">
        <v>67</v>
      </c>
      <c r="S110" s="9" t="s">
        <v>84</v>
      </c>
      <c r="T110" s="9" t="s">
        <v>240</v>
      </c>
      <c r="U110" s="245"/>
      <c r="V110" s="246"/>
      <c r="W110" s="247"/>
    </row>
    <row r="111" spans="18:23">
      <c r="R111" s="253" t="s">
        <v>133</v>
      </c>
      <c r="S111" s="255" t="s">
        <v>42</v>
      </c>
      <c r="T111" s="255"/>
      <c r="U111" s="255"/>
      <c r="V111" s="255"/>
      <c r="W111" s="255"/>
    </row>
    <row r="112" spans="18:23">
      <c r="R112" s="254"/>
      <c r="S112" s="256"/>
      <c r="T112" s="256"/>
      <c r="U112" s="256"/>
      <c r="V112" s="256"/>
      <c r="W112" s="256"/>
    </row>
    <row r="113" spans="18:23">
      <c r="R113" s="5" t="s">
        <v>69</v>
      </c>
      <c r="S113" s="9" t="s">
        <v>86</v>
      </c>
      <c r="T113" s="9" t="s">
        <v>248</v>
      </c>
      <c r="U113" s="245"/>
      <c r="V113" s="246"/>
      <c r="W113" s="247"/>
    </row>
    <row r="114" spans="18:23">
      <c r="R114" s="5" t="s">
        <v>72</v>
      </c>
      <c r="S114" s="9" t="s">
        <v>134</v>
      </c>
      <c r="T114" s="9" t="s">
        <v>241</v>
      </c>
      <c r="U114" s="14"/>
      <c r="V114" s="19"/>
      <c r="W114" s="24"/>
    </row>
    <row r="115" spans="18:23">
      <c r="R115" s="5" t="s">
        <v>72</v>
      </c>
      <c r="S115" s="9" t="s">
        <v>87</v>
      </c>
      <c r="T115" s="9" t="s">
        <v>242</v>
      </c>
      <c r="U115" s="257" t="s">
        <v>135</v>
      </c>
      <c r="V115" s="258"/>
      <c r="W115" s="259"/>
    </row>
    <row r="116" spans="18:23">
      <c r="R116" s="5" t="s">
        <v>53</v>
      </c>
      <c r="S116" s="9" t="s">
        <v>40</v>
      </c>
      <c r="T116" s="9" t="s">
        <v>243</v>
      </c>
      <c r="U116" s="13" t="s">
        <v>85</v>
      </c>
      <c r="V116" s="18"/>
      <c r="W116" s="23"/>
    </row>
    <row r="117" spans="18:23">
      <c r="R117" s="5" t="s">
        <v>68</v>
      </c>
      <c r="S117" s="9" t="s">
        <v>88</v>
      </c>
      <c r="T117" s="9" t="s">
        <v>244</v>
      </c>
      <c r="U117" s="15"/>
      <c r="V117" s="20"/>
      <c r="W117" s="25"/>
    </row>
    <row r="118" spans="18:23">
      <c r="R118" s="6" t="s">
        <v>136</v>
      </c>
      <c r="S118" s="10" t="s">
        <v>89</v>
      </c>
      <c r="T118" s="10"/>
      <c r="U118" s="16"/>
      <c r="V118" s="21"/>
      <c r="W118" s="26"/>
    </row>
    <row r="119" spans="18:23">
      <c r="R119" s="5" t="s">
        <v>67</v>
      </c>
      <c r="S119" s="9" t="s">
        <v>90</v>
      </c>
      <c r="T119" s="9" t="s">
        <v>245</v>
      </c>
      <c r="U119" s="14"/>
      <c r="V119" s="19"/>
      <c r="W119" s="24"/>
    </row>
    <row r="120" spans="18:23">
      <c r="R120" s="5" t="s">
        <v>16</v>
      </c>
      <c r="S120" s="11" t="s">
        <v>91</v>
      </c>
      <c r="T120" s="9" t="s">
        <v>246</v>
      </c>
      <c r="U120" s="250" t="s">
        <v>92</v>
      </c>
      <c r="V120" s="251"/>
      <c r="W120" s="252"/>
    </row>
    <row r="121" spans="18:23" ht="13.15" thickBot="1">
      <c r="R121" s="7" t="s">
        <v>70</v>
      </c>
      <c r="S121" s="12" t="s">
        <v>93</v>
      </c>
      <c r="T121" s="12" t="s">
        <v>247</v>
      </c>
      <c r="U121" s="17"/>
      <c r="V121" s="22"/>
      <c r="W121" s="27"/>
    </row>
  </sheetData>
  <sheetProtection algorithmName="SHA-512" hashValue="CLPeeS3OwDSXGatgtPWXtayUg+Bve5csbEgunEsiMyzv84nC6J2gMm9zQ8Am04xZ5QIE5zB0xOUmU2QsBGgd2Q==" saltValue="gw1+7wRp+SMc+pRgNXPv7A==" spinCount="100000" sheet="1" objects="1" scenarios="1"/>
  <mergeCells count="27">
    <mergeCell ref="B2:N2"/>
    <mergeCell ref="B23:C23"/>
    <mergeCell ref="R104:W104"/>
    <mergeCell ref="U105:W105"/>
    <mergeCell ref="B4:O7"/>
    <mergeCell ref="B34:C34"/>
    <mergeCell ref="N23:Q23"/>
    <mergeCell ref="O25:Q25"/>
    <mergeCell ref="N30:N31"/>
    <mergeCell ref="O30:Q31"/>
    <mergeCell ref="B27:C27"/>
    <mergeCell ref="U110:W110"/>
    <mergeCell ref="B38:C38"/>
    <mergeCell ref="U113:W113"/>
    <mergeCell ref="U120:W120"/>
    <mergeCell ref="B47:C47"/>
    <mergeCell ref="R111:R112"/>
    <mergeCell ref="S111:W112"/>
    <mergeCell ref="U115:W115"/>
    <mergeCell ref="B52:C52"/>
    <mergeCell ref="B57:C57"/>
    <mergeCell ref="B61:C61"/>
    <mergeCell ref="B76:J76"/>
    <mergeCell ref="S106:W106"/>
    <mergeCell ref="U109:W109"/>
    <mergeCell ref="U107:W107"/>
    <mergeCell ref="U108:W108"/>
  </mergeCells>
  <phoneticPr fontId="14"/>
  <pageMargins left="0.11811023622047244" right="0.11811023622047244" top="0.74803149606299213" bottom="0.74803149606299213" header="0.31496062992125984" footer="0.31496062992125984"/>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IJ34"/>
  <sheetViews>
    <sheetView showGridLines="0" workbookViewId="0">
      <selection activeCell="J8" sqref="J8"/>
    </sheetView>
  </sheetViews>
  <sheetFormatPr defaultRowHeight="12.75"/>
  <cols>
    <col min="1" max="1" width="5.33203125" customWidth="1"/>
    <col min="2" max="2" width="9.1328125" style="203" customWidth="1"/>
    <col min="3" max="5" width="12.6640625" style="203" customWidth="1"/>
    <col min="6" max="244" width="9.1328125" style="29" customWidth="1"/>
  </cols>
  <sheetData>
    <row r="2" spans="2:244" ht="16.149999999999999">
      <c r="B2" s="208" t="s">
        <v>223</v>
      </c>
    </row>
    <row r="3" spans="2:244" ht="12.75" customHeight="1">
      <c r="B3" s="204"/>
      <c r="C3" s="121"/>
      <c r="D3" s="121"/>
      <c r="E3" s="121"/>
      <c r="H3" s="209" t="s">
        <v>224</v>
      </c>
    </row>
    <row r="4" spans="2:244" ht="6.85" customHeight="1">
      <c r="B4" s="204"/>
      <c r="C4" s="211"/>
    </row>
    <row r="5" spans="2:244" ht="19.5" customHeight="1">
      <c r="B5" s="205"/>
      <c r="C5" s="212" t="s">
        <v>197</v>
      </c>
      <c r="D5" s="210" t="s">
        <v>220</v>
      </c>
      <c r="E5" s="210" t="s">
        <v>221</v>
      </c>
    </row>
    <row r="6" spans="2:244" ht="20.75" customHeight="1">
      <c r="B6" s="206"/>
      <c r="C6" s="212" t="s">
        <v>214</v>
      </c>
      <c r="D6" s="212" t="s">
        <v>63</v>
      </c>
      <c r="E6" s="212" t="s">
        <v>108</v>
      </c>
    </row>
    <row r="7" spans="2:244" ht="20.75" customHeight="1">
      <c r="B7" s="206"/>
      <c r="C7" s="212" t="s">
        <v>215</v>
      </c>
      <c r="D7" s="212" t="s">
        <v>106</v>
      </c>
      <c r="E7" s="212" t="s">
        <v>104</v>
      </c>
    </row>
    <row r="8" spans="2:244" ht="20.75" customHeight="1">
      <c r="B8" s="206"/>
      <c r="C8" s="212" t="s">
        <v>216</v>
      </c>
      <c r="D8" s="212" t="s">
        <v>19</v>
      </c>
      <c r="E8" s="212" t="s">
        <v>123</v>
      </c>
    </row>
    <row r="9" spans="2:244" ht="20.75" customHeight="1">
      <c r="B9" s="206"/>
      <c r="C9" s="212" t="s">
        <v>18</v>
      </c>
      <c r="D9" s="212" t="s">
        <v>109</v>
      </c>
      <c r="E9" s="212" t="s">
        <v>124</v>
      </c>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row>
    <row r="10" spans="2:244" ht="20.75" customHeight="1">
      <c r="B10" s="206"/>
      <c r="C10" s="213" t="s">
        <v>162</v>
      </c>
      <c r="D10" s="212" t="s">
        <v>203</v>
      </c>
      <c r="E10" s="214"/>
    </row>
    <row r="11" spans="2:244" ht="20.75" customHeight="1">
      <c r="B11" s="207"/>
      <c r="C11" s="212" t="s">
        <v>30</v>
      </c>
      <c r="D11" s="212" t="s">
        <v>198</v>
      </c>
      <c r="E11" s="212" t="s">
        <v>208</v>
      </c>
    </row>
    <row r="12" spans="2:244" ht="20.75" customHeight="1">
      <c r="C12" s="212" t="s">
        <v>217</v>
      </c>
      <c r="D12" s="212" t="s">
        <v>111</v>
      </c>
      <c r="E12" s="214"/>
    </row>
    <row r="13" spans="2:244" ht="20.75" customHeight="1">
      <c r="C13" s="212" t="s">
        <v>29</v>
      </c>
      <c r="D13" s="212" t="s">
        <v>200</v>
      </c>
      <c r="E13" s="212" t="s">
        <v>209</v>
      </c>
    </row>
    <row r="14" spans="2:244" ht="20.75" customHeight="1">
      <c r="C14" s="212" t="s">
        <v>9</v>
      </c>
      <c r="D14" s="212" t="s">
        <v>112</v>
      </c>
      <c r="E14" s="214"/>
    </row>
    <row r="15" spans="2:244" ht="20.75" customHeight="1">
      <c r="C15" s="212" t="s">
        <v>222</v>
      </c>
      <c r="D15" s="212" t="s">
        <v>204</v>
      </c>
      <c r="E15" s="214"/>
    </row>
    <row r="16" spans="2:244" ht="20.75" customHeight="1">
      <c r="C16" s="212" t="s">
        <v>113</v>
      </c>
      <c r="D16" s="214"/>
      <c r="E16" s="212" t="s">
        <v>211</v>
      </c>
    </row>
    <row r="17" spans="3:5" ht="20.75" customHeight="1">
      <c r="C17" s="212" t="s">
        <v>206</v>
      </c>
      <c r="D17" s="212" t="s">
        <v>207</v>
      </c>
      <c r="E17" s="212" t="s">
        <v>213</v>
      </c>
    </row>
    <row r="18" spans="3:5" ht="20.75" customHeight="1">
      <c r="C18" s="212" t="s">
        <v>169</v>
      </c>
      <c r="D18" s="212" t="s">
        <v>64</v>
      </c>
      <c r="E18" s="212" t="s">
        <v>114</v>
      </c>
    </row>
    <row r="19" spans="3:5" ht="20.75" customHeight="1">
      <c r="C19" s="212" t="s">
        <v>173</v>
      </c>
      <c r="D19" s="212" t="s">
        <v>199</v>
      </c>
      <c r="E19" s="214"/>
    </row>
    <row r="20" spans="3:5" ht="20.75" customHeight="1">
      <c r="C20" s="212" t="s">
        <v>171</v>
      </c>
      <c r="D20" s="212" t="s">
        <v>201</v>
      </c>
      <c r="E20" s="212" t="s">
        <v>210</v>
      </c>
    </row>
    <row r="21" spans="3:5" ht="20.75" customHeight="1">
      <c r="C21" s="212" t="s">
        <v>175</v>
      </c>
      <c r="D21" s="212" t="s">
        <v>202</v>
      </c>
      <c r="E21" s="212" t="s">
        <v>212</v>
      </c>
    </row>
    <row r="22" spans="3:5" ht="20.75" customHeight="1">
      <c r="C22" s="212" t="s">
        <v>205</v>
      </c>
      <c r="D22" s="212" t="s">
        <v>218</v>
      </c>
      <c r="E22" s="212" t="s">
        <v>219</v>
      </c>
    </row>
    <row r="25" spans="3:5" ht="18.95" customHeight="1"/>
    <row r="26" spans="3:5" ht="18.95" customHeight="1"/>
    <row r="27" spans="3:5" ht="18.95" customHeight="1"/>
    <row r="28" spans="3:5" ht="18.95" customHeight="1"/>
    <row r="31" spans="3:5" ht="18.95" customHeight="1"/>
    <row r="32" spans="3:5" ht="18.95" customHeight="1"/>
    <row r="33" ht="18.95" customHeight="1"/>
    <row r="34" ht="18.95" customHeight="1"/>
  </sheetData>
  <sheetProtection algorithmName="SHA-512" hashValue="ONUDsUUVV1jMlc/O19YEu4j4JvKYS8PV8Wgv0Gil7maoe5vTaq+auq3YZIj5ZEpNUezDa5oBhM5X9YPucaRJ3w==" saltValue="GkIkA9O6gxHoG9F+HxA4iA==" spinCount="100000" sheet="1" objects="1" scenarios="1"/>
  <phoneticPr fontId="14"/>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AI58"/>
  <sheetViews>
    <sheetView showGridLines="0" showZeros="0" tabSelected="1" view="pageBreakPreview" zoomScaleSheetLayoutView="100" workbookViewId="0">
      <selection activeCell="Z9" sqref="Z9"/>
    </sheetView>
  </sheetViews>
  <sheetFormatPr defaultColWidth="9" defaultRowHeight="12.75"/>
  <cols>
    <col min="1" max="1" width="5" style="30" customWidth="1"/>
    <col min="2" max="2" width="6.46484375" style="30" bestFit="1" customWidth="1"/>
    <col min="3" max="3" width="4.9296875" style="31" bestFit="1" customWidth="1"/>
    <col min="4" max="4" width="9.1328125" style="31" customWidth="1"/>
    <col min="5" max="5" width="15.86328125" style="31" customWidth="1"/>
    <col min="6" max="7" width="4.1328125" style="31" bestFit="1" customWidth="1"/>
    <col min="8" max="9" width="5" style="31" customWidth="1"/>
    <col min="10" max="11" width="4.59765625" style="31" customWidth="1"/>
    <col min="12" max="13" width="5.3984375" style="31" customWidth="1"/>
    <col min="14" max="14" width="10.1328125" style="31" customWidth="1"/>
    <col min="15" max="15" width="9.265625" style="31" customWidth="1"/>
    <col min="16" max="17" width="5.46484375" style="31" customWidth="1"/>
    <col min="18" max="18" width="7.1328125" style="31" bestFit="1" customWidth="1"/>
    <col min="19" max="19" width="4.59765625" style="31" hidden="1" customWidth="1"/>
    <col min="20" max="20" width="4" style="31" hidden="1" customWidth="1"/>
    <col min="21" max="21" width="5.6640625" style="33" hidden="1" customWidth="1"/>
    <col min="22" max="22" width="5.3984375" style="31" bestFit="1" customWidth="1"/>
    <col min="23" max="24" width="6.1328125" style="31" bestFit="1" customWidth="1"/>
    <col min="25" max="25" width="6.265625" style="31" customWidth="1"/>
    <col min="26" max="26" width="6.33203125" style="31" customWidth="1"/>
    <col min="27" max="29" width="9" style="31"/>
    <col min="30" max="30" width="8.73046875" style="31" bestFit="1" customWidth="1"/>
    <col min="31" max="31" width="10.06640625" style="31" bestFit="1" customWidth="1"/>
    <col min="32" max="32" width="3.265625" style="31" customWidth="1"/>
    <col min="33" max="33" width="9.06640625" style="31" bestFit="1" customWidth="1"/>
    <col min="34" max="34" width="3.265625" style="31" customWidth="1"/>
    <col min="35" max="16384" width="9" style="31"/>
  </cols>
  <sheetData>
    <row r="1" spans="1:35" s="32" customFormat="1" ht="37.5" customHeight="1">
      <c r="A1" s="364" t="s">
        <v>148</v>
      </c>
      <c r="B1" s="364"/>
      <c r="C1" s="364"/>
      <c r="D1" s="364"/>
      <c r="E1" s="364"/>
      <c r="F1" s="364"/>
      <c r="G1" s="364"/>
      <c r="H1" s="364"/>
      <c r="I1" s="364"/>
      <c r="J1" s="364"/>
      <c r="K1" s="364"/>
      <c r="L1" s="364"/>
      <c r="M1" s="364"/>
      <c r="N1" s="364"/>
      <c r="O1" s="364"/>
      <c r="P1" s="364"/>
      <c r="Q1" s="364"/>
      <c r="R1" s="174"/>
      <c r="U1" s="228"/>
      <c r="V1" s="106"/>
      <c r="W1" s="106"/>
    </row>
    <row r="2" spans="1:35" ht="27.75" customHeight="1">
      <c r="A2" s="388" t="s">
        <v>151</v>
      </c>
      <c r="B2" s="389"/>
      <c r="C2" s="288"/>
      <c r="D2" s="289"/>
      <c r="E2" s="290"/>
      <c r="G2" s="241"/>
      <c r="H2" s="85" t="s">
        <v>74</v>
      </c>
      <c r="I2" s="85"/>
      <c r="J2" s="365"/>
      <c r="K2" s="366"/>
      <c r="L2" s="366"/>
      <c r="M2" s="366"/>
      <c r="N2" s="432"/>
      <c r="O2" s="433"/>
      <c r="P2" s="298"/>
      <c r="Q2" s="298"/>
      <c r="R2" s="299"/>
      <c r="S2" s="103"/>
      <c r="T2" s="103"/>
      <c r="U2" s="103"/>
    </row>
    <row r="3" spans="1:35" ht="27.75" customHeight="1">
      <c r="A3" s="385" t="s">
        <v>75</v>
      </c>
      <c r="B3" s="386"/>
      <c r="C3" s="365"/>
      <c r="D3" s="366"/>
      <c r="E3" s="387"/>
      <c r="G3" s="431" t="s">
        <v>272</v>
      </c>
      <c r="H3" s="429"/>
      <c r="I3" s="429"/>
      <c r="J3" s="430"/>
      <c r="K3" s="430"/>
      <c r="L3" s="430"/>
      <c r="M3" s="430"/>
      <c r="N3" s="88" t="s">
        <v>73</v>
      </c>
      <c r="O3" s="291"/>
      <c r="P3" s="292"/>
      <c r="Q3" s="292"/>
      <c r="R3" s="293"/>
      <c r="S3" s="103"/>
      <c r="T3" s="103"/>
      <c r="U3" s="103"/>
    </row>
    <row r="4" spans="1:35" ht="12.4" customHeight="1">
      <c r="A4" s="375" t="s">
        <v>65</v>
      </c>
      <c r="B4" s="376"/>
      <c r="C4" s="379"/>
      <c r="D4" s="380"/>
      <c r="E4" s="381"/>
      <c r="F4" s="50"/>
      <c r="G4" s="73"/>
      <c r="H4" s="73"/>
      <c r="I4" s="73"/>
      <c r="L4" s="98"/>
      <c r="M4" s="98"/>
      <c r="N4" s="98"/>
      <c r="O4" s="101"/>
      <c r="P4" s="102"/>
      <c r="Q4" s="102"/>
      <c r="R4" s="102"/>
      <c r="S4" s="103"/>
      <c r="T4" s="103"/>
      <c r="U4" s="103"/>
    </row>
    <row r="5" spans="1:35" ht="15" customHeight="1">
      <c r="A5" s="377"/>
      <c r="B5" s="378"/>
      <c r="C5" s="382"/>
      <c r="D5" s="383"/>
      <c r="E5" s="384"/>
      <c r="F5" s="171"/>
      <c r="G5" s="171"/>
      <c r="H5" s="171"/>
      <c r="I5" s="172"/>
      <c r="J5" s="294" t="s">
        <v>110</v>
      </c>
      <c r="K5" s="295"/>
      <c r="L5" s="295"/>
      <c r="M5" s="296"/>
      <c r="N5" s="87" t="s">
        <v>15</v>
      </c>
      <c r="O5" s="87" t="s">
        <v>139</v>
      </c>
      <c r="P5" s="102"/>
      <c r="Q5" s="102"/>
      <c r="R5" s="102"/>
      <c r="S5" s="103"/>
      <c r="T5" s="103"/>
      <c r="U5" s="103"/>
    </row>
    <row r="6" spans="1:35" ht="16.5" customHeight="1">
      <c r="A6" s="34"/>
      <c r="B6" s="34"/>
      <c r="C6" s="47"/>
      <c r="D6" s="47"/>
      <c r="E6" s="362" t="s">
        <v>127</v>
      </c>
      <c r="F6" s="362"/>
      <c r="G6" s="362"/>
      <c r="H6" s="362"/>
      <c r="I6" s="363"/>
      <c r="J6" s="297"/>
      <c r="K6" s="298"/>
      <c r="L6" s="298"/>
      <c r="M6" s="299"/>
      <c r="N6" s="179"/>
      <c r="O6" s="179"/>
      <c r="P6" s="102"/>
      <c r="Q6" s="102"/>
      <c r="R6" s="102"/>
      <c r="S6" s="103"/>
      <c r="T6" s="103"/>
      <c r="U6" s="103"/>
    </row>
    <row r="7" spans="1:35" ht="16.5" customHeight="1">
      <c r="A7" s="344" t="s">
        <v>119</v>
      </c>
      <c r="B7" s="344"/>
      <c r="C7" s="48"/>
      <c r="E7" s="362"/>
      <c r="F7" s="362"/>
      <c r="G7" s="362"/>
      <c r="H7" s="362"/>
      <c r="I7" s="363"/>
      <c r="J7" s="297"/>
      <c r="K7" s="298"/>
      <c r="L7" s="298"/>
      <c r="M7" s="299"/>
      <c r="N7" s="426"/>
      <c r="O7" s="426"/>
    </row>
    <row r="8" spans="1:35" ht="4.9000000000000004" customHeight="1">
      <c r="A8" s="345"/>
      <c r="B8" s="345"/>
      <c r="C8" s="48"/>
    </row>
    <row r="9" spans="1:35" s="33" customFormat="1">
      <c r="A9" s="346" t="s">
        <v>3</v>
      </c>
      <c r="B9" s="348" t="s">
        <v>149</v>
      </c>
      <c r="C9" s="350" t="s">
        <v>51</v>
      </c>
      <c r="D9" s="351"/>
      <c r="E9" s="354" t="s">
        <v>48</v>
      </c>
      <c r="F9" s="354" t="s">
        <v>10</v>
      </c>
      <c r="G9" s="356" t="s">
        <v>21</v>
      </c>
      <c r="H9" s="306" t="s">
        <v>47</v>
      </c>
      <c r="I9" s="307"/>
      <c r="J9" s="307"/>
      <c r="K9" s="307"/>
      <c r="L9" s="307"/>
      <c r="M9" s="308"/>
      <c r="N9" s="309" t="s">
        <v>52</v>
      </c>
      <c r="O9" s="310"/>
      <c r="P9" s="310"/>
      <c r="Q9" s="311"/>
      <c r="R9" s="304" t="s">
        <v>153</v>
      </c>
      <c r="S9" s="104"/>
      <c r="T9" s="47"/>
      <c r="U9" s="47"/>
      <c r="V9" s="107"/>
      <c r="W9" s="114"/>
      <c r="AB9" s="115"/>
      <c r="AD9" s="88" t="s">
        <v>101</v>
      </c>
      <c r="AE9" s="88" t="s">
        <v>13</v>
      </c>
      <c r="AF9" s="88" t="s">
        <v>41</v>
      </c>
      <c r="AG9" s="88" t="s">
        <v>14</v>
      </c>
      <c r="AH9" s="88" t="s">
        <v>41</v>
      </c>
      <c r="AI9" s="152" t="s">
        <v>190</v>
      </c>
    </row>
    <row r="10" spans="1:35" s="33" customFormat="1" ht="21" customHeight="1">
      <c r="A10" s="347"/>
      <c r="B10" s="349"/>
      <c r="C10" s="352"/>
      <c r="D10" s="353"/>
      <c r="E10" s="355"/>
      <c r="F10" s="355"/>
      <c r="G10" s="357"/>
      <c r="H10" s="306" t="s">
        <v>121</v>
      </c>
      <c r="I10" s="396"/>
      <c r="J10" s="397" t="s">
        <v>11</v>
      </c>
      <c r="K10" s="398"/>
      <c r="L10" s="175" t="s">
        <v>27</v>
      </c>
      <c r="M10" s="161" t="s">
        <v>150</v>
      </c>
      <c r="N10" s="176" t="s">
        <v>121</v>
      </c>
      <c r="O10" s="177" t="s">
        <v>11</v>
      </c>
      <c r="P10" s="178" t="s">
        <v>27</v>
      </c>
      <c r="Q10" s="162" t="s">
        <v>150</v>
      </c>
      <c r="R10" s="305"/>
      <c r="S10" s="104" t="s">
        <v>24</v>
      </c>
      <c r="T10" s="104" t="s">
        <v>193</v>
      </c>
      <c r="U10" s="104" t="s">
        <v>233</v>
      </c>
      <c r="V10" s="107"/>
      <c r="W10" s="114"/>
      <c r="AB10" s="115"/>
      <c r="AD10" s="116" t="s">
        <v>155</v>
      </c>
      <c r="AE10" s="117" t="s">
        <v>158</v>
      </c>
      <c r="AF10" s="119">
        <v>1</v>
      </c>
      <c r="AG10" s="117" t="s">
        <v>158</v>
      </c>
      <c r="AH10" s="33">
        <v>1</v>
      </c>
      <c r="AI10" s="33" t="s">
        <v>192</v>
      </c>
    </row>
    <row r="11" spans="1:35" ht="15" customHeight="1">
      <c r="A11" s="35" t="s">
        <v>22</v>
      </c>
      <c r="B11" s="39">
        <v>1123</v>
      </c>
      <c r="C11" s="360" t="s">
        <v>57</v>
      </c>
      <c r="D11" s="361"/>
      <c r="E11" s="51" t="s">
        <v>58</v>
      </c>
      <c r="F11" s="62" t="s">
        <v>154</v>
      </c>
      <c r="G11" s="74">
        <v>3</v>
      </c>
      <c r="H11" s="403" t="s">
        <v>160</v>
      </c>
      <c r="I11" s="404"/>
      <c r="J11" s="399" t="s">
        <v>138</v>
      </c>
      <c r="K11" s="400"/>
      <c r="L11" s="153" t="s">
        <v>54</v>
      </c>
      <c r="M11" s="181" t="s">
        <v>183</v>
      </c>
      <c r="N11" s="163" t="s">
        <v>170</v>
      </c>
      <c r="O11" s="89" t="s">
        <v>195</v>
      </c>
      <c r="P11" s="168"/>
      <c r="Q11" s="186" t="s">
        <v>188</v>
      </c>
      <c r="R11" s="187" t="s">
        <v>191</v>
      </c>
      <c r="S11" s="101"/>
      <c r="T11" s="101"/>
      <c r="U11" s="105"/>
      <c r="V11" s="108"/>
      <c r="X11" s="33"/>
      <c r="AB11" s="115"/>
      <c r="AD11" s="31" t="s">
        <v>157</v>
      </c>
      <c r="AE11" s="117" t="s">
        <v>159</v>
      </c>
      <c r="AF11" s="119">
        <v>1</v>
      </c>
      <c r="AG11" s="117" t="s">
        <v>159</v>
      </c>
      <c r="AH11" s="33">
        <v>1</v>
      </c>
    </row>
    <row r="12" spans="1:35" ht="15" customHeight="1">
      <c r="A12" s="36" t="s">
        <v>23</v>
      </c>
      <c r="B12" s="40">
        <v>1124</v>
      </c>
      <c r="C12" s="390" t="s">
        <v>28</v>
      </c>
      <c r="D12" s="391"/>
      <c r="E12" s="52" t="s">
        <v>59</v>
      </c>
      <c r="F12" s="63" t="s">
        <v>20</v>
      </c>
      <c r="G12" s="75">
        <v>2</v>
      </c>
      <c r="H12" s="405" t="s">
        <v>29</v>
      </c>
      <c r="I12" s="406"/>
      <c r="J12" s="401" t="s">
        <v>196</v>
      </c>
      <c r="K12" s="402"/>
      <c r="L12" s="154"/>
      <c r="M12" s="182" t="s">
        <v>186</v>
      </c>
      <c r="N12" s="164" t="s">
        <v>176</v>
      </c>
      <c r="O12" s="90" t="s">
        <v>116</v>
      </c>
      <c r="P12" s="154"/>
      <c r="Q12" s="182" t="s">
        <v>183</v>
      </c>
      <c r="R12" s="188"/>
      <c r="S12" s="101"/>
      <c r="T12" s="101"/>
      <c r="U12" s="105"/>
      <c r="V12" s="108"/>
      <c r="X12" s="33"/>
      <c r="AB12" s="115"/>
      <c r="AD12" s="31" t="s">
        <v>156</v>
      </c>
      <c r="AE12" s="117" t="s">
        <v>160</v>
      </c>
      <c r="AF12" s="119">
        <v>1</v>
      </c>
      <c r="AG12" s="117" t="s">
        <v>160</v>
      </c>
      <c r="AH12" s="33">
        <v>1</v>
      </c>
    </row>
    <row r="13" spans="1:35" ht="20.75" customHeight="1">
      <c r="A13" s="37">
        <v>1</v>
      </c>
      <c r="B13" s="41"/>
      <c r="C13" s="392"/>
      <c r="D13" s="393"/>
      <c r="E13" s="53"/>
      <c r="F13" s="64"/>
      <c r="G13" s="76"/>
      <c r="H13" s="407"/>
      <c r="I13" s="408"/>
      <c r="J13" s="373"/>
      <c r="K13" s="374"/>
      <c r="L13" s="155"/>
      <c r="M13" s="183"/>
      <c r="N13" s="165"/>
      <c r="O13" s="91"/>
      <c r="P13" s="155"/>
      <c r="Q13" s="183"/>
      <c r="R13" s="189"/>
      <c r="S13" s="101">
        <f t="shared" ref="S13:S27" si="0">COUNTA(H13,N13)</f>
        <v>0</v>
      </c>
      <c r="T13" s="101" t="str">
        <f>IF(R13="","",COUNTIF($R$13:R13,$AI$10))</f>
        <v/>
      </c>
      <c r="U13" s="33" t="str">
        <f>IF(T13=1,$C$49,"")</f>
        <v/>
      </c>
      <c r="V13" s="109"/>
      <c r="X13" s="33"/>
      <c r="AB13" s="115"/>
      <c r="AE13" s="110" t="s">
        <v>161</v>
      </c>
      <c r="AF13" s="120">
        <v>1</v>
      </c>
      <c r="AG13" s="110" t="s">
        <v>161</v>
      </c>
      <c r="AH13" s="33">
        <v>1</v>
      </c>
    </row>
    <row r="14" spans="1:35" ht="20.75" customHeight="1">
      <c r="A14" s="38">
        <v>2</v>
      </c>
      <c r="B14" s="42"/>
      <c r="C14" s="319"/>
      <c r="D14" s="320"/>
      <c r="E14" s="54"/>
      <c r="F14" s="65"/>
      <c r="G14" s="77"/>
      <c r="H14" s="369"/>
      <c r="I14" s="370"/>
      <c r="J14" s="326"/>
      <c r="K14" s="327"/>
      <c r="L14" s="156"/>
      <c r="M14" s="184"/>
      <c r="N14" s="166"/>
      <c r="O14" s="92"/>
      <c r="P14" s="156"/>
      <c r="Q14" s="184"/>
      <c r="R14" s="190"/>
      <c r="S14" s="101">
        <f t="shared" si="0"/>
        <v>0</v>
      </c>
      <c r="T14" s="101" t="str">
        <f>IF(R14="","",COUNTIF($R$13:R14,$AI$10))</f>
        <v/>
      </c>
      <c r="U14" s="33" t="str">
        <f t="shared" ref="U14:U27" si="1">IF(T14=1,$C$49,"")</f>
        <v/>
      </c>
      <c r="V14" s="109"/>
      <c r="X14" s="33"/>
      <c r="AB14" s="115"/>
      <c r="AD14" s="152" t="s">
        <v>10</v>
      </c>
      <c r="AE14" s="110" t="s">
        <v>163</v>
      </c>
      <c r="AF14" s="120"/>
      <c r="AG14" s="110" t="s">
        <v>178</v>
      </c>
      <c r="AH14" s="33"/>
    </row>
    <row r="15" spans="1:35" ht="20.75" customHeight="1">
      <c r="A15" s="38">
        <v>3</v>
      </c>
      <c r="B15" s="42"/>
      <c r="C15" s="319"/>
      <c r="D15" s="320"/>
      <c r="E15" s="54"/>
      <c r="F15" s="65"/>
      <c r="G15" s="77"/>
      <c r="H15" s="409"/>
      <c r="I15" s="410"/>
      <c r="J15" s="326"/>
      <c r="K15" s="327"/>
      <c r="L15" s="156"/>
      <c r="M15" s="184"/>
      <c r="N15" s="166"/>
      <c r="O15" s="92"/>
      <c r="P15" s="156"/>
      <c r="Q15" s="184"/>
      <c r="R15" s="190"/>
      <c r="S15" s="101">
        <f t="shared" si="0"/>
        <v>0</v>
      </c>
      <c r="T15" s="101" t="str">
        <f>IF(R15="","",COUNTIF($R$13:R15,$AI$10))</f>
        <v/>
      </c>
      <c r="U15" s="33" t="str">
        <f t="shared" si="1"/>
        <v/>
      </c>
      <c r="V15" s="109"/>
      <c r="X15" s="33"/>
      <c r="AB15" s="115"/>
      <c r="AD15" s="180" t="s">
        <v>20</v>
      </c>
      <c r="AE15" s="110" t="s">
        <v>164</v>
      </c>
      <c r="AF15" s="120"/>
      <c r="AG15" s="110" t="s">
        <v>166</v>
      </c>
      <c r="AH15" s="33"/>
    </row>
    <row r="16" spans="1:35" ht="20.75" customHeight="1">
      <c r="A16" s="38">
        <v>4</v>
      </c>
      <c r="B16" s="42"/>
      <c r="C16" s="319"/>
      <c r="D16" s="320"/>
      <c r="E16" s="54"/>
      <c r="F16" s="65"/>
      <c r="G16" s="77"/>
      <c r="H16" s="369"/>
      <c r="I16" s="370"/>
      <c r="J16" s="326"/>
      <c r="K16" s="327"/>
      <c r="L16" s="156"/>
      <c r="M16" s="184"/>
      <c r="N16" s="166"/>
      <c r="O16" s="92"/>
      <c r="P16" s="156"/>
      <c r="Q16" s="184"/>
      <c r="R16" s="190"/>
      <c r="S16" s="101">
        <f t="shared" si="0"/>
        <v>0</v>
      </c>
      <c r="T16" s="101" t="str">
        <f>IF(R16="","",COUNTIF($R$13:R16,$AI$10))</f>
        <v/>
      </c>
      <c r="U16" s="33" t="str">
        <f t="shared" si="1"/>
        <v/>
      </c>
      <c r="V16" s="110"/>
      <c r="W16" s="108"/>
      <c r="X16" s="33"/>
      <c r="AB16" s="115"/>
      <c r="AD16" s="180" t="s">
        <v>117</v>
      </c>
      <c r="AE16" s="117" t="s">
        <v>165</v>
      </c>
      <c r="AF16" s="120"/>
      <c r="AG16" s="110" t="s">
        <v>179</v>
      </c>
      <c r="AH16" s="33">
        <v>1</v>
      </c>
    </row>
    <row r="17" spans="1:34" ht="20.75" customHeight="1">
      <c r="A17" s="38">
        <v>5</v>
      </c>
      <c r="B17" s="42"/>
      <c r="C17" s="319"/>
      <c r="D17" s="320"/>
      <c r="E17" s="54"/>
      <c r="F17" s="65"/>
      <c r="G17" s="77"/>
      <c r="H17" s="369"/>
      <c r="I17" s="370"/>
      <c r="J17" s="326"/>
      <c r="K17" s="327"/>
      <c r="L17" s="156"/>
      <c r="M17" s="184"/>
      <c r="N17" s="166"/>
      <c r="O17" s="92"/>
      <c r="P17" s="156"/>
      <c r="Q17" s="184"/>
      <c r="R17" s="190"/>
      <c r="S17" s="101">
        <f t="shared" si="0"/>
        <v>0</v>
      </c>
      <c r="T17" s="101" t="str">
        <f>IF(R17="","",COUNTIF($R$13:R17,$AI$10))</f>
        <v/>
      </c>
      <c r="U17" s="33" t="str">
        <f t="shared" si="1"/>
        <v/>
      </c>
      <c r="V17" s="111"/>
      <c r="W17" s="108"/>
      <c r="X17" s="33"/>
      <c r="AB17" s="115"/>
      <c r="AD17" s="180" t="s">
        <v>17</v>
      </c>
      <c r="AE17" s="110" t="s">
        <v>166</v>
      </c>
      <c r="AF17" s="120"/>
      <c r="AG17" s="110" t="s">
        <v>170</v>
      </c>
      <c r="AH17" s="33"/>
    </row>
    <row r="18" spans="1:34" ht="20.75" customHeight="1">
      <c r="A18" s="38">
        <v>6</v>
      </c>
      <c r="B18" s="42"/>
      <c r="C18" s="319"/>
      <c r="D18" s="320"/>
      <c r="E18" s="54"/>
      <c r="F18" s="65"/>
      <c r="G18" s="77"/>
      <c r="H18" s="369"/>
      <c r="I18" s="370"/>
      <c r="J18" s="326"/>
      <c r="K18" s="327"/>
      <c r="L18" s="156"/>
      <c r="M18" s="184"/>
      <c r="N18" s="166"/>
      <c r="O18" s="92"/>
      <c r="P18" s="156"/>
      <c r="Q18" s="184"/>
      <c r="R18" s="190"/>
      <c r="S18" s="101">
        <f t="shared" si="0"/>
        <v>0</v>
      </c>
      <c r="T18" s="101" t="str">
        <f>IF(R18="","",COUNTIF($R$13:R18,$AI$10))</f>
        <v/>
      </c>
      <c r="U18" s="33" t="str">
        <f t="shared" si="1"/>
        <v/>
      </c>
      <c r="V18" s="111"/>
      <c r="W18" s="108"/>
      <c r="X18" s="33"/>
      <c r="AB18" s="115"/>
      <c r="AD18" s="180" t="s">
        <v>181</v>
      </c>
      <c r="AE18" s="110" t="s">
        <v>167</v>
      </c>
      <c r="AF18" s="120"/>
      <c r="AG18" s="110" t="s">
        <v>172</v>
      </c>
      <c r="AH18" s="33">
        <v>1</v>
      </c>
    </row>
    <row r="19" spans="1:34" ht="20.75" customHeight="1">
      <c r="A19" s="38">
        <v>7</v>
      </c>
      <c r="B19" s="42"/>
      <c r="C19" s="319"/>
      <c r="D19" s="320"/>
      <c r="E19" s="54"/>
      <c r="F19" s="65"/>
      <c r="G19" s="77"/>
      <c r="H19" s="369"/>
      <c r="I19" s="370"/>
      <c r="J19" s="326"/>
      <c r="K19" s="327"/>
      <c r="L19" s="156"/>
      <c r="M19" s="184"/>
      <c r="N19" s="166"/>
      <c r="O19" s="92"/>
      <c r="P19" s="156"/>
      <c r="Q19" s="184"/>
      <c r="R19" s="190"/>
      <c r="S19" s="101">
        <f t="shared" si="0"/>
        <v>0</v>
      </c>
      <c r="T19" s="101" t="str">
        <f>IF(R19="","",COUNTIF($R$13:R19,$AI$10))</f>
        <v/>
      </c>
      <c r="U19" s="33" t="str">
        <f t="shared" si="1"/>
        <v/>
      </c>
      <c r="V19" s="111"/>
      <c r="W19" s="108"/>
      <c r="X19" s="33"/>
      <c r="AB19" s="115"/>
      <c r="AD19" s="33"/>
      <c r="AE19" s="110" t="s">
        <v>168</v>
      </c>
      <c r="AF19" s="120">
        <v>1</v>
      </c>
      <c r="AG19" s="110" t="s">
        <v>176</v>
      </c>
      <c r="AH19" s="33"/>
    </row>
    <row r="20" spans="1:34" ht="20.75" customHeight="1">
      <c r="A20" s="38">
        <v>8</v>
      </c>
      <c r="B20" s="42"/>
      <c r="C20" s="319"/>
      <c r="D20" s="320"/>
      <c r="E20" s="54"/>
      <c r="F20" s="65"/>
      <c r="G20" s="77"/>
      <c r="H20" s="369"/>
      <c r="I20" s="370"/>
      <c r="J20" s="326"/>
      <c r="K20" s="327"/>
      <c r="L20" s="156"/>
      <c r="M20" s="184"/>
      <c r="N20" s="166"/>
      <c r="O20" s="92"/>
      <c r="P20" s="156"/>
      <c r="Q20" s="184"/>
      <c r="R20" s="190"/>
      <c r="S20" s="101">
        <f t="shared" si="0"/>
        <v>0</v>
      </c>
      <c r="T20" s="101" t="str">
        <f>IF(R20="","",COUNTIF($R$13:R20,$AI$10))</f>
        <v/>
      </c>
      <c r="U20" s="33" t="str">
        <f t="shared" si="1"/>
        <v/>
      </c>
      <c r="V20" s="108"/>
      <c r="X20" s="33"/>
      <c r="AB20" s="115"/>
      <c r="AD20" s="152" t="s">
        <v>182</v>
      </c>
      <c r="AE20" s="110" t="s">
        <v>170</v>
      </c>
      <c r="AF20" s="120"/>
      <c r="AG20" s="110" t="s">
        <v>177</v>
      </c>
      <c r="AH20" s="33"/>
    </row>
    <row r="21" spans="1:34" ht="20.75" customHeight="1">
      <c r="A21" s="38">
        <v>9</v>
      </c>
      <c r="B21" s="42"/>
      <c r="C21" s="319"/>
      <c r="D21" s="320"/>
      <c r="E21" s="54"/>
      <c r="F21" s="65"/>
      <c r="G21" s="77"/>
      <c r="H21" s="369"/>
      <c r="I21" s="370"/>
      <c r="J21" s="326"/>
      <c r="K21" s="327"/>
      <c r="L21" s="156"/>
      <c r="M21" s="184"/>
      <c r="N21" s="166"/>
      <c r="O21" s="92"/>
      <c r="P21" s="156"/>
      <c r="Q21" s="184"/>
      <c r="R21" s="190"/>
      <c r="S21" s="101">
        <f t="shared" si="0"/>
        <v>0</v>
      </c>
      <c r="T21" s="101" t="str">
        <f>IF(R21="","",COUNTIF($R$13:R21,$AI$10))</f>
        <v/>
      </c>
      <c r="U21" s="33" t="str">
        <f t="shared" si="1"/>
        <v/>
      </c>
      <c r="V21" s="112"/>
      <c r="X21" s="33"/>
      <c r="AB21" s="115"/>
      <c r="AD21" s="33">
        <v>1</v>
      </c>
      <c r="AE21" s="110" t="s">
        <v>174</v>
      </c>
      <c r="AF21" s="120"/>
      <c r="AG21" s="107"/>
      <c r="AH21" s="33"/>
    </row>
    <row r="22" spans="1:34" ht="20.75" customHeight="1">
      <c r="A22" s="38">
        <v>10</v>
      </c>
      <c r="B22" s="42"/>
      <c r="C22" s="319"/>
      <c r="D22" s="320"/>
      <c r="E22" s="54"/>
      <c r="F22" s="65"/>
      <c r="G22" s="77"/>
      <c r="H22" s="369"/>
      <c r="I22" s="370"/>
      <c r="J22" s="326"/>
      <c r="K22" s="327"/>
      <c r="L22" s="156"/>
      <c r="M22" s="184"/>
      <c r="N22" s="166"/>
      <c r="O22" s="92"/>
      <c r="P22" s="156"/>
      <c r="Q22" s="184"/>
      <c r="R22" s="190"/>
      <c r="S22" s="101">
        <f t="shared" si="0"/>
        <v>0</v>
      </c>
      <c r="T22" s="101" t="str">
        <f>IF(R22="","",COUNTIF($R$13:R22,$AI$10))</f>
        <v/>
      </c>
      <c r="U22" s="33" t="str">
        <f t="shared" si="1"/>
        <v/>
      </c>
      <c r="V22" s="110"/>
      <c r="W22" s="111"/>
      <c r="AB22" s="115"/>
      <c r="AD22" s="33">
        <v>2</v>
      </c>
      <c r="AE22" s="110" t="s">
        <v>172</v>
      </c>
      <c r="AF22" s="120">
        <v>1</v>
      </c>
      <c r="AG22" s="107"/>
      <c r="AH22" s="33"/>
    </row>
    <row r="23" spans="1:34" ht="20.75" customHeight="1">
      <c r="A23" s="38">
        <v>11</v>
      </c>
      <c r="B23" s="42"/>
      <c r="C23" s="319"/>
      <c r="D23" s="320"/>
      <c r="E23" s="54"/>
      <c r="F23" s="65"/>
      <c r="G23" s="77"/>
      <c r="H23" s="369"/>
      <c r="I23" s="370"/>
      <c r="J23" s="326"/>
      <c r="K23" s="327"/>
      <c r="L23" s="156"/>
      <c r="M23" s="184"/>
      <c r="N23" s="166"/>
      <c r="O23" s="92"/>
      <c r="P23" s="156"/>
      <c r="Q23" s="184"/>
      <c r="R23" s="190"/>
      <c r="S23" s="101">
        <f t="shared" si="0"/>
        <v>0</v>
      </c>
      <c r="T23" s="101" t="str">
        <f>IF(R23="","",COUNTIF($R$13:R23,$AI$10))</f>
        <v/>
      </c>
      <c r="U23" s="33" t="str">
        <f t="shared" si="1"/>
        <v/>
      </c>
      <c r="V23" s="108"/>
      <c r="W23" s="111"/>
      <c r="AB23" s="115"/>
      <c r="AD23" s="33">
        <v>3</v>
      </c>
      <c r="AE23" s="110" t="s">
        <v>176</v>
      </c>
      <c r="AF23" s="120"/>
      <c r="AG23" s="107"/>
      <c r="AH23" s="33"/>
    </row>
    <row r="24" spans="1:34" ht="20.75" customHeight="1">
      <c r="A24" s="38">
        <v>12</v>
      </c>
      <c r="B24" s="42"/>
      <c r="C24" s="319"/>
      <c r="D24" s="320"/>
      <c r="E24" s="54"/>
      <c r="F24" s="65"/>
      <c r="G24" s="77"/>
      <c r="H24" s="369"/>
      <c r="I24" s="370"/>
      <c r="J24" s="326"/>
      <c r="K24" s="327"/>
      <c r="L24" s="156"/>
      <c r="M24" s="184"/>
      <c r="N24" s="166"/>
      <c r="O24" s="92"/>
      <c r="P24" s="156"/>
      <c r="Q24" s="184"/>
      <c r="R24" s="190"/>
      <c r="S24" s="101">
        <f t="shared" si="0"/>
        <v>0</v>
      </c>
      <c r="T24" s="101" t="str">
        <f>IF(R24="","",COUNTIF($R$13:R24,$AI$10))</f>
        <v/>
      </c>
      <c r="U24" s="33" t="str">
        <f t="shared" si="1"/>
        <v/>
      </c>
      <c r="V24" s="108"/>
      <c r="W24" s="111"/>
      <c r="AB24" s="115"/>
      <c r="AE24" s="110" t="s">
        <v>177</v>
      </c>
      <c r="AF24" s="120"/>
      <c r="AG24" s="107"/>
      <c r="AH24" s="33"/>
    </row>
    <row r="25" spans="1:34" ht="20.75" customHeight="1">
      <c r="A25" s="38">
        <v>13</v>
      </c>
      <c r="B25" s="42"/>
      <c r="C25" s="319"/>
      <c r="D25" s="320"/>
      <c r="E25" s="55"/>
      <c r="F25" s="66"/>
      <c r="G25" s="78"/>
      <c r="H25" s="369"/>
      <c r="I25" s="370"/>
      <c r="J25" s="326"/>
      <c r="K25" s="327"/>
      <c r="L25" s="156"/>
      <c r="M25" s="184"/>
      <c r="N25" s="166"/>
      <c r="O25" s="92"/>
      <c r="P25" s="156"/>
      <c r="Q25" s="184"/>
      <c r="R25" s="190"/>
      <c r="S25" s="101">
        <f t="shared" si="0"/>
        <v>0</v>
      </c>
      <c r="T25" s="101" t="str">
        <f>IF(R25="","",COUNTIF($R$13:R25,$AI$10))</f>
        <v/>
      </c>
      <c r="U25" s="33" t="str">
        <f t="shared" si="1"/>
        <v/>
      </c>
      <c r="V25" s="113"/>
      <c r="AB25" s="115"/>
      <c r="AD25" s="152" t="s">
        <v>180</v>
      </c>
      <c r="AE25" s="110"/>
      <c r="AF25" s="120"/>
      <c r="AG25" s="107"/>
      <c r="AH25" s="33"/>
    </row>
    <row r="26" spans="1:34" ht="20.75" customHeight="1">
      <c r="A26" s="38">
        <v>14</v>
      </c>
      <c r="B26" s="42"/>
      <c r="C26" s="319"/>
      <c r="D26" s="320"/>
      <c r="E26" s="55"/>
      <c r="F26" s="66"/>
      <c r="G26" s="78"/>
      <c r="H26" s="369"/>
      <c r="I26" s="370"/>
      <c r="J26" s="326"/>
      <c r="K26" s="327"/>
      <c r="L26" s="156"/>
      <c r="M26" s="184"/>
      <c r="N26" s="166"/>
      <c r="O26" s="92"/>
      <c r="P26" s="156"/>
      <c r="Q26" s="184"/>
      <c r="R26" s="190"/>
      <c r="S26" s="101">
        <f t="shared" si="0"/>
        <v>0</v>
      </c>
      <c r="T26" s="101" t="str">
        <f>IF(R26="","",COUNTIF($R$13:R26,$AI$10))</f>
        <v/>
      </c>
      <c r="U26" s="33" t="str">
        <f t="shared" si="1"/>
        <v/>
      </c>
      <c r="V26" s="112"/>
      <c r="AB26" s="115"/>
      <c r="AD26" s="101" t="s">
        <v>183</v>
      </c>
      <c r="AE26" s="110"/>
      <c r="AF26" s="120"/>
      <c r="AG26" s="107"/>
      <c r="AH26" s="33"/>
    </row>
    <row r="27" spans="1:34" ht="20.75" customHeight="1">
      <c r="A27" s="36">
        <v>15</v>
      </c>
      <c r="B27" s="43"/>
      <c r="C27" s="314"/>
      <c r="D27" s="315"/>
      <c r="E27" s="56"/>
      <c r="F27" s="67"/>
      <c r="G27" s="79"/>
      <c r="H27" s="371"/>
      <c r="I27" s="372"/>
      <c r="J27" s="411"/>
      <c r="K27" s="412"/>
      <c r="L27" s="157"/>
      <c r="M27" s="185"/>
      <c r="N27" s="167"/>
      <c r="O27" s="93"/>
      <c r="P27" s="157"/>
      <c r="Q27" s="185"/>
      <c r="R27" s="191"/>
      <c r="S27" s="101">
        <f t="shared" si="0"/>
        <v>0</v>
      </c>
      <c r="T27" s="101" t="str">
        <f>IF(R27="","",COUNTIF($R$13:R27,$AI$10))</f>
        <v/>
      </c>
      <c r="U27" s="33" t="str">
        <f t="shared" si="1"/>
        <v/>
      </c>
      <c r="V27" s="112"/>
      <c r="AB27" s="115"/>
      <c r="AD27" s="101" t="s">
        <v>184</v>
      </c>
      <c r="AE27" s="110"/>
      <c r="AF27" s="120"/>
      <c r="AG27" s="107"/>
      <c r="AH27" s="33"/>
    </row>
    <row r="28" spans="1:34" ht="6.4" customHeight="1">
      <c r="A28" s="358" t="s">
        <v>120</v>
      </c>
      <c r="B28" s="358"/>
      <c r="C28" s="49"/>
      <c r="D28" s="49"/>
      <c r="E28" s="57"/>
      <c r="F28" s="68"/>
      <c r="G28" s="80"/>
      <c r="H28" s="86"/>
      <c r="I28" s="86"/>
      <c r="J28" s="94"/>
      <c r="K28" s="94"/>
      <c r="L28" s="94"/>
      <c r="M28" s="94"/>
      <c r="N28" s="86"/>
      <c r="O28" s="94"/>
      <c r="P28" s="94"/>
      <c r="Q28" s="94"/>
      <c r="R28" s="94"/>
      <c r="S28" s="101"/>
      <c r="T28" s="101"/>
      <c r="V28" s="112"/>
      <c r="AB28" s="115"/>
      <c r="AD28" s="101" t="s">
        <v>185</v>
      </c>
      <c r="AE28" s="110"/>
      <c r="AF28" s="120"/>
      <c r="AG28" s="107"/>
      <c r="AH28" s="33"/>
    </row>
    <row r="29" spans="1:34" ht="17.45" customHeight="1">
      <c r="A29" s="359"/>
      <c r="B29" s="359"/>
      <c r="C29" s="49"/>
      <c r="D29" s="49"/>
      <c r="E29" s="57"/>
      <c r="F29" s="68"/>
      <c r="G29" s="80"/>
      <c r="H29" s="86"/>
      <c r="I29" s="86"/>
      <c r="J29" s="94"/>
      <c r="K29" s="94"/>
      <c r="L29" s="94"/>
      <c r="M29" s="94"/>
      <c r="N29" s="86"/>
      <c r="O29" s="94"/>
      <c r="P29" s="94"/>
      <c r="Q29" s="94"/>
      <c r="R29" s="94"/>
      <c r="S29" s="101"/>
      <c r="T29" s="101"/>
      <c r="V29" s="112"/>
      <c r="AB29" s="115"/>
      <c r="AD29" s="101" t="s">
        <v>186</v>
      </c>
      <c r="AE29" s="110"/>
      <c r="AF29" s="120"/>
      <c r="AG29" s="107"/>
      <c r="AH29" s="33"/>
    </row>
    <row r="30" spans="1:34" ht="12.75" customHeight="1">
      <c r="A30" s="328" t="s">
        <v>3</v>
      </c>
      <c r="B30" s="330" t="s">
        <v>1</v>
      </c>
      <c r="C30" s="332" t="s">
        <v>51</v>
      </c>
      <c r="D30" s="333"/>
      <c r="E30" s="336" t="s">
        <v>48</v>
      </c>
      <c r="F30" s="340" t="s">
        <v>10</v>
      </c>
      <c r="G30" s="321" t="s">
        <v>21</v>
      </c>
      <c r="H30" s="323" t="s">
        <v>47</v>
      </c>
      <c r="I30" s="324"/>
      <c r="J30" s="324"/>
      <c r="K30" s="324"/>
      <c r="L30" s="324"/>
      <c r="M30" s="325"/>
      <c r="N30" s="316" t="s">
        <v>52</v>
      </c>
      <c r="O30" s="317"/>
      <c r="P30" s="317"/>
      <c r="Q30" s="318"/>
      <c r="R30" s="300" t="s">
        <v>152</v>
      </c>
      <c r="S30" s="104"/>
      <c r="T30" s="101"/>
      <c r="V30" s="112"/>
      <c r="AB30" s="115"/>
      <c r="AD30" s="101" t="s">
        <v>187</v>
      </c>
      <c r="AE30" s="110"/>
      <c r="AF30" s="120"/>
      <c r="AG30" s="107"/>
      <c r="AH30" s="33"/>
    </row>
    <row r="31" spans="1:34" ht="12.75" customHeight="1">
      <c r="A31" s="329"/>
      <c r="B31" s="331"/>
      <c r="C31" s="334"/>
      <c r="D31" s="335"/>
      <c r="E31" s="337"/>
      <c r="F31" s="341"/>
      <c r="G31" s="322"/>
      <c r="H31" s="323" t="s">
        <v>121</v>
      </c>
      <c r="I31" s="413"/>
      <c r="J31" s="422" t="s">
        <v>11</v>
      </c>
      <c r="K31" s="423"/>
      <c r="L31" s="202" t="s">
        <v>27</v>
      </c>
      <c r="M31" s="169" t="s">
        <v>150</v>
      </c>
      <c r="N31" s="199" t="s">
        <v>121</v>
      </c>
      <c r="O31" s="200" t="s">
        <v>11</v>
      </c>
      <c r="P31" s="201" t="s">
        <v>27</v>
      </c>
      <c r="Q31" s="170" t="s">
        <v>150</v>
      </c>
      <c r="R31" s="301"/>
      <c r="S31" s="104" t="s">
        <v>24</v>
      </c>
      <c r="T31" s="104" t="s">
        <v>193</v>
      </c>
      <c r="U31" s="104" t="s">
        <v>233</v>
      </c>
      <c r="V31" s="112"/>
      <c r="AB31" s="115"/>
      <c r="AD31" s="101" t="s">
        <v>188</v>
      </c>
      <c r="AE31" s="110"/>
      <c r="AF31" s="120"/>
      <c r="AG31" s="107"/>
      <c r="AH31" s="33"/>
    </row>
    <row r="32" spans="1:34" ht="20.75" customHeight="1">
      <c r="A32" s="37">
        <v>1</v>
      </c>
      <c r="B32" s="44"/>
      <c r="C32" s="342"/>
      <c r="D32" s="343"/>
      <c r="E32" s="58"/>
      <c r="F32" s="69"/>
      <c r="G32" s="81"/>
      <c r="H32" s="414"/>
      <c r="I32" s="415"/>
      <c r="J32" s="424"/>
      <c r="K32" s="425"/>
      <c r="L32" s="158"/>
      <c r="M32" s="195"/>
      <c r="N32" s="192"/>
      <c r="O32" s="95"/>
      <c r="P32" s="158"/>
      <c r="Q32" s="195"/>
      <c r="R32" s="196"/>
      <c r="S32" s="101">
        <f t="shared" ref="S32:S46" si="2">COUNTA(H32,N32)</f>
        <v>0</v>
      </c>
      <c r="T32" s="101" t="str">
        <f>IF(R32="","",COUNTIF($R$32:R32,$AI$10))</f>
        <v/>
      </c>
      <c r="U32" s="33" t="str">
        <f>IF(T32=1,$C$50,"")</f>
        <v/>
      </c>
      <c r="V32" s="112"/>
      <c r="AB32" s="115"/>
      <c r="AD32" s="101" t="s">
        <v>189</v>
      </c>
      <c r="AE32" s="118"/>
      <c r="AF32" s="118"/>
      <c r="AG32" s="107"/>
      <c r="AH32" s="33"/>
    </row>
    <row r="33" spans="1:33" ht="20.75" customHeight="1">
      <c r="A33" s="38">
        <v>2</v>
      </c>
      <c r="B33" s="45"/>
      <c r="C33" s="312"/>
      <c r="D33" s="313"/>
      <c r="E33" s="59"/>
      <c r="F33" s="70"/>
      <c r="G33" s="82"/>
      <c r="H33" s="286"/>
      <c r="I33" s="287"/>
      <c r="J33" s="416"/>
      <c r="K33" s="417"/>
      <c r="L33" s="159"/>
      <c r="M33" s="99"/>
      <c r="N33" s="193"/>
      <c r="O33" s="96"/>
      <c r="P33" s="159"/>
      <c r="Q33" s="99"/>
      <c r="R33" s="197"/>
      <c r="S33" s="101">
        <f t="shared" si="2"/>
        <v>0</v>
      </c>
      <c r="T33" s="101" t="str">
        <f>IF(R33="","",COUNTIF($R$32:R33,$AI$10))</f>
        <v/>
      </c>
      <c r="U33" s="33" t="str">
        <f t="shared" ref="U33:U46" si="3">IF(T33=1,$C$50,"")</f>
        <v/>
      </c>
      <c r="V33" s="112"/>
      <c r="AB33" s="115"/>
      <c r="AE33" s="118"/>
      <c r="AF33" s="118"/>
      <c r="AG33" s="107"/>
    </row>
    <row r="34" spans="1:33" ht="20.75" customHeight="1">
      <c r="A34" s="38">
        <v>3</v>
      </c>
      <c r="B34" s="45"/>
      <c r="C34" s="312"/>
      <c r="D34" s="313"/>
      <c r="E34" s="59"/>
      <c r="F34" s="70"/>
      <c r="G34" s="82"/>
      <c r="H34" s="286"/>
      <c r="I34" s="287"/>
      <c r="J34" s="416"/>
      <c r="K34" s="417"/>
      <c r="L34" s="159"/>
      <c r="M34" s="99"/>
      <c r="N34" s="193"/>
      <c r="O34" s="96"/>
      <c r="P34" s="159"/>
      <c r="Q34" s="99"/>
      <c r="R34" s="197"/>
      <c r="S34" s="101">
        <f t="shared" si="2"/>
        <v>0</v>
      </c>
      <c r="T34" s="101" t="str">
        <f>IF(R34="","",COUNTIF($R$32:R34,$AI$10))</f>
        <v/>
      </c>
      <c r="U34" s="33" t="str">
        <f t="shared" si="3"/>
        <v/>
      </c>
      <c r="V34" s="112"/>
      <c r="AB34" s="115"/>
      <c r="AD34" s="152" t="s">
        <v>140</v>
      </c>
      <c r="AE34" s="118"/>
      <c r="AF34" s="118"/>
      <c r="AG34" s="107"/>
    </row>
    <row r="35" spans="1:33" ht="20.75" customHeight="1">
      <c r="A35" s="38">
        <v>4</v>
      </c>
      <c r="B35" s="45"/>
      <c r="C35" s="312"/>
      <c r="D35" s="313"/>
      <c r="E35" s="59"/>
      <c r="F35" s="70"/>
      <c r="G35" s="82"/>
      <c r="H35" s="286"/>
      <c r="I35" s="287"/>
      <c r="J35" s="416"/>
      <c r="K35" s="417"/>
      <c r="L35" s="159"/>
      <c r="M35" s="99"/>
      <c r="N35" s="193"/>
      <c r="O35" s="96"/>
      <c r="P35" s="159"/>
      <c r="Q35" s="99"/>
      <c r="R35" s="197"/>
      <c r="S35" s="101">
        <f t="shared" si="2"/>
        <v>0</v>
      </c>
      <c r="T35" s="101" t="str">
        <f>IF(R35="","",COUNTIF($R$32:R35,$AI$10))</f>
        <v/>
      </c>
      <c r="U35" s="33" t="str">
        <f t="shared" si="3"/>
        <v/>
      </c>
      <c r="V35" s="112"/>
      <c r="AB35" s="115"/>
      <c r="AD35" s="31" t="s">
        <v>141</v>
      </c>
      <c r="AE35" s="118"/>
      <c r="AF35" s="118"/>
      <c r="AG35" s="107"/>
    </row>
    <row r="36" spans="1:33" ht="20.75" customHeight="1">
      <c r="A36" s="38">
        <v>5</v>
      </c>
      <c r="B36" s="45"/>
      <c r="C36" s="312"/>
      <c r="D36" s="313"/>
      <c r="E36" s="59"/>
      <c r="F36" s="70"/>
      <c r="G36" s="82"/>
      <c r="H36" s="286"/>
      <c r="I36" s="287"/>
      <c r="J36" s="416"/>
      <c r="K36" s="417"/>
      <c r="L36" s="159"/>
      <c r="M36" s="99"/>
      <c r="N36" s="193"/>
      <c r="O36" s="96"/>
      <c r="P36" s="159"/>
      <c r="Q36" s="99"/>
      <c r="R36" s="197"/>
      <c r="S36" s="101">
        <f t="shared" si="2"/>
        <v>0</v>
      </c>
      <c r="T36" s="101" t="str">
        <f>IF(R36="","",COUNTIF($R$32:R36,$AI$10))</f>
        <v/>
      </c>
      <c r="U36" s="33" t="str">
        <f t="shared" si="3"/>
        <v/>
      </c>
      <c r="V36" s="112"/>
      <c r="AB36" s="115"/>
      <c r="AD36" s="31" t="s">
        <v>142</v>
      </c>
      <c r="AE36" s="118"/>
      <c r="AF36" s="118"/>
      <c r="AG36" s="107"/>
    </row>
    <row r="37" spans="1:33" ht="20.75" customHeight="1">
      <c r="A37" s="38">
        <v>6</v>
      </c>
      <c r="B37" s="45"/>
      <c r="C37" s="312"/>
      <c r="D37" s="313"/>
      <c r="E37" s="59"/>
      <c r="F37" s="70"/>
      <c r="G37" s="82"/>
      <c r="H37" s="286"/>
      <c r="I37" s="287"/>
      <c r="J37" s="416"/>
      <c r="K37" s="417"/>
      <c r="L37" s="159"/>
      <c r="M37" s="99"/>
      <c r="N37" s="193"/>
      <c r="O37" s="96"/>
      <c r="P37" s="159"/>
      <c r="Q37" s="99"/>
      <c r="R37" s="197"/>
      <c r="S37" s="101">
        <f t="shared" si="2"/>
        <v>0</v>
      </c>
      <c r="T37" s="101" t="str">
        <f>IF(R37="","",COUNTIF($R$32:R37,$AI$10))</f>
        <v/>
      </c>
      <c r="U37" s="33" t="str">
        <f t="shared" si="3"/>
        <v/>
      </c>
      <c r="V37" s="112"/>
      <c r="AB37" s="115"/>
      <c r="AD37" s="31" t="s">
        <v>27</v>
      </c>
      <c r="AE37" s="118"/>
      <c r="AF37" s="118"/>
      <c r="AG37" s="107"/>
    </row>
    <row r="38" spans="1:33" ht="20.75" customHeight="1">
      <c r="A38" s="38">
        <v>7</v>
      </c>
      <c r="B38" s="45"/>
      <c r="C38" s="312"/>
      <c r="D38" s="313"/>
      <c r="E38" s="59"/>
      <c r="F38" s="70"/>
      <c r="G38" s="82"/>
      <c r="H38" s="286"/>
      <c r="I38" s="287"/>
      <c r="J38" s="416"/>
      <c r="K38" s="417"/>
      <c r="L38" s="159"/>
      <c r="M38" s="99"/>
      <c r="N38" s="193"/>
      <c r="O38" s="96"/>
      <c r="P38" s="159"/>
      <c r="Q38" s="99"/>
      <c r="R38" s="197"/>
      <c r="S38" s="101">
        <f t="shared" si="2"/>
        <v>0</v>
      </c>
      <c r="T38" s="101" t="str">
        <f>IF(R38="","",COUNTIF($R$32:R38,$AI$10))</f>
        <v/>
      </c>
      <c r="U38" s="33" t="str">
        <f t="shared" si="3"/>
        <v/>
      </c>
      <c r="V38" s="112"/>
      <c r="AB38" s="115"/>
      <c r="AD38" s="31" t="s">
        <v>126</v>
      </c>
      <c r="AE38" s="118"/>
      <c r="AF38" s="118"/>
      <c r="AG38" s="107"/>
    </row>
    <row r="39" spans="1:33" ht="20.75" customHeight="1">
      <c r="A39" s="38">
        <v>8</v>
      </c>
      <c r="B39" s="45"/>
      <c r="C39" s="312"/>
      <c r="D39" s="313"/>
      <c r="E39" s="59"/>
      <c r="F39" s="70"/>
      <c r="G39" s="82"/>
      <c r="H39" s="286"/>
      <c r="I39" s="287"/>
      <c r="J39" s="416"/>
      <c r="K39" s="417"/>
      <c r="L39" s="159"/>
      <c r="M39" s="99"/>
      <c r="N39" s="193"/>
      <c r="O39" s="96"/>
      <c r="P39" s="159"/>
      <c r="Q39" s="99"/>
      <c r="R39" s="197"/>
      <c r="S39" s="101">
        <f t="shared" si="2"/>
        <v>0</v>
      </c>
      <c r="T39" s="101" t="str">
        <f>IF(R39="","",COUNTIF($R$32:R39,$AI$10))</f>
        <v/>
      </c>
      <c r="U39" s="33" t="str">
        <f t="shared" si="3"/>
        <v/>
      </c>
      <c r="V39" s="112"/>
      <c r="AB39" s="115"/>
      <c r="AD39" s="31" t="s">
        <v>98</v>
      </c>
      <c r="AE39" s="118"/>
      <c r="AF39" s="118"/>
      <c r="AG39" s="107"/>
    </row>
    <row r="40" spans="1:33" ht="20.75" customHeight="1">
      <c r="A40" s="38">
        <v>9</v>
      </c>
      <c r="B40" s="45"/>
      <c r="C40" s="312"/>
      <c r="D40" s="313"/>
      <c r="E40" s="59"/>
      <c r="F40" s="70"/>
      <c r="G40" s="82"/>
      <c r="H40" s="286"/>
      <c r="I40" s="287"/>
      <c r="J40" s="416"/>
      <c r="K40" s="417"/>
      <c r="L40" s="159"/>
      <c r="M40" s="99"/>
      <c r="N40" s="193"/>
      <c r="O40" s="96"/>
      <c r="P40" s="159"/>
      <c r="Q40" s="99"/>
      <c r="R40" s="197"/>
      <c r="S40" s="101">
        <f t="shared" si="2"/>
        <v>0</v>
      </c>
      <c r="T40" s="101" t="str">
        <f>IF(R40="","",COUNTIF($R$32:R40,$AI$10))</f>
        <v/>
      </c>
      <c r="U40" s="33" t="str">
        <f t="shared" si="3"/>
        <v/>
      </c>
      <c r="V40" s="112"/>
      <c r="AB40" s="115"/>
      <c r="AD40" s="31" t="s">
        <v>105</v>
      </c>
      <c r="AE40" s="118"/>
      <c r="AF40" s="118"/>
      <c r="AG40" s="107"/>
    </row>
    <row r="41" spans="1:33" ht="20.75" customHeight="1">
      <c r="A41" s="38">
        <v>10</v>
      </c>
      <c r="B41" s="45"/>
      <c r="C41" s="312"/>
      <c r="D41" s="313"/>
      <c r="E41" s="59"/>
      <c r="F41" s="70"/>
      <c r="G41" s="82"/>
      <c r="H41" s="286"/>
      <c r="I41" s="287"/>
      <c r="J41" s="416"/>
      <c r="K41" s="417"/>
      <c r="L41" s="159"/>
      <c r="M41" s="99"/>
      <c r="N41" s="193"/>
      <c r="O41" s="96"/>
      <c r="P41" s="159"/>
      <c r="Q41" s="99"/>
      <c r="R41" s="197"/>
      <c r="S41" s="101">
        <f t="shared" si="2"/>
        <v>0</v>
      </c>
      <c r="T41" s="101" t="str">
        <f>IF(R41="","",COUNTIF($R$32:R41,$AI$10))</f>
        <v/>
      </c>
      <c r="U41" s="33" t="str">
        <f t="shared" si="3"/>
        <v/>
      </c>
      <c r="V41" s="112"/>
      <c r="AB41" s="115"/>
      <c r="AD41" s="31" t="s">
        <v>145</v>
      </c>
      <c r="AE41" s="118"/>
      <c r="AF41" s="118"/>
      <c r="AG41" s="107"/>
    </row>
    <row r="42" spans="1:33" ht="20.75" customHeight="1">
      <c r="A42" s="38">
        <v>11</v>
      </c>
      <c r="B42" s="45"/>
      <c r="C42" s="312"/>
      <c r="D42" s="313"/>
      <c r="E42" s="59"/>
      <c r="F42" s="70"/>
      <c r="G42" s="82"/>
      <c r="H42" s="286"/>
      <c r="I42" s="287"/>
      <c r="J42" s="416"/>
      <c r="K42" s="417"/>
      <c r="L42" s="159"/>
      <c r="M42" s="99"/>
      <c r="N42" s="193"/>
      <c r="O42" s="96"/>
      <c r="P42" s="159"/>
      <c r="Q42" s="99"/>
      <c r="R42" s="197"/>
      <c r="S42" s="101">
        <f t="shared" si="2"/>
        <v>0</v>
      </c>
      <c r="T42" s="101" t="str">
        <f>IF(R42="","",COUNTIF($R$32:R42,$AI$10))</f>
        <v/>
      </c>
      <c r="U42" s="33" t="str">
        <f t="shared" si="3"/>
        <v/>
      </c>
      <c r="V42" s="112"/>
      <c r="AB42" s="115"/>
      <c r="AD42" s="31" t="s">
        <v>143</v>
      </c>
      <c r="AE42" s="118"/>
      <c r="AF42" s="118"/>
      <c r="AG42" s="107"/>
    </row>
    <row r="43" spans="1:33" ht="20.75" customHeight="1">
      <c r="A43" s="38">
        <v>12</v>
      </c>
      <c r="B43" s="45"/>
      <c r="C43" s="312"/>
      <c r="D43" s="313"/>
      <c r="E43" s="59"/>
      <c r="F43" s="70"/>
      <c r="G43" s="82"/>
      <c r="H43" s="286"/>
      <c r="I43" s="287"/>
      <c r="J43" s="416"/>
      <c r="K43" s="417"/>
      <c r="L43" s="159"/>
      <c r="M43" s="99"/>
      <c r="N43" s="193"/>
      <c r="O43" s="96"/>
      <c r="P43" s="159"/>
      <c r="Q43" s="99"/>
      <c r="R43" s="197"/>
      <c r="S43" s="101">
        <f t="shared" si="2"/>
        <v>0</v>
      </c>
      <c r="T43" s="101" t="str">
        <f>IF(R43="","",COUNTIF($R$32:R43,$AI$10))</f>
        <v/>
      </c>
      <c r="U43" s="33" t="str">
        <f t="shared" si="3"/>
        <v/>
      </c>
      <c r="V43" s="112"/>
      <c r="AB43" s="115"/>
      <c r="AD43" s="31" t="s">
        <v>12</v>
      </c>
      <c r="AE43" s="118"/>
      <c r="AF43" s="118"/>
      <c r="AG43" s="107"/>
    </row>
    <row r="44" spans="1:33" ht="20.75" customHeight="1">
      <c r="A44" s="38">
        <v>13</v>
      </c>
      <c r="B44" s="45"/>
      <c r="C44" s="312"/>
      <c r="D44" s="313"/>
      <c r="E44" s="60"/>
      <c r="F44" s="71"/>
      <c r="G44" s="83"/>
      <c r="H44" s="286"/>
      <c r="I44" s="287"/>
      <c r="J44" s="416"/>
      <c r="K44" s="417"/>
      <c r="L44" s="159"/>
      <c r="M44" s="99"/>
      <c r="N44" s="193"/>
      <c r="O44" s="96"/>
      <c r="P44" s="159"/>
      <c r="Q44" s="99"/>
      <c r="R44" s="197"/>
      <c r="S44" s="101">
        <f t="shared" si="2"/>
        <v>0</v>
      </c>
      <c r="T44" s="101" t="str">
        <f>IF(R44="","",COUNTIF($R$32:R44,$AI$10))</f>
        <v/>
      </c>
      <c r="U44" s="33" t="str">
        <f t="shared" si="3"/>
        <v/>
      </c>
      <c r="V44" s="112"/>
      <c r="AB44" s="115"/>
      <c r="AD44" s="31" t="s">
        <v>144</v>
      </c>
      <c r="AE44" s="118"/>
      <c r="AF44" s="118"/>
      <c r="AG44" s="107"/>
    </row>
    <row r="45" spans="1:33" ht="20.75" customHeight="1">
      <c r="A45" s="38">
        <v>14</v>
      </c>
      <c r="B45" s="45"/>
      <c r="C45" s="312"/>
      <c r="D45" s="313"/>
      <c r="E45" s="60"/>
      <c r="F45" s="71"/>
      <c r="G45" s="83"/>
      <c r="H45" s="286"/>
      <c r="I45" s="287"/>
      <c r="J45" s="416"/>
      <c r="K45" s="417"/>
      <c r="L45" s="159"/>
      <c r="M45" s="99"/>
      <c r="N45" s="193"/>
      <c r="O45" s="96"/>
      <c r="P45" s="159"/>
      <c r="Q45" s="99"/>
      <c r="R45" s="197"/>
      <c r="S45" s="101">
        <f t="shared" si="2"/>
        <v>0</v>
      </c>
      <c r="T45" s="101" t="str">
        <f>IF(R45="","",COUNTIF($R$32:R45,$AI$10))</f>
        <v/>
      </c>
      <c r="U45" s="33" t="str">
        <f t="shared" si="3"/>
        <v/>
      </c>
      <c r="V45" s="112"/>
      <c r="AB45" s="115"/>
      <c r="AD45" s="31" t="s">
        <v>71</v>
      </c>
      <c r="AE45" s="118"/>
      <c r="AF45" s="118"/>
      <c r="AG45" s="107"/>
    </row>
    <row r="46" spans="1:33" ht="20.75" customHeight="1">
      <c r="A46" s="36">
        <v>15</v>
      </c>
      <c r="B46" s="46"/>
      <c r="C46" s="338"/>
      <c r="D46" s="339"/>
      <c r="E46" s="61"/>
      <c r="F46" s="72"/>
      <c r="G46" s="84"/>
      <c r="H46" s="420"/>
      <c r="I46" s="421"/>
      <c r="J46" s="418"/>
      <c r="K46" s="419"/>
      <c r="L46" s="160"/>
      <c r="M46" s="100"/>
      <c r="N46" s="194"/>
      <c r="O46" s="97"/>
      <c r="P46" s="160"/>
      <c r="Q46" s="100"/>
      <c r="R46" s="198"/>
      <c r="S46" s="101">
        <f t="shared" si="2"/>
        <v>0</v>
      </c>
      <c r="T46" s="101" t="str">
        <f>IF(R46="","",COUNTIF($R$32:R46,$AI$10))</f>
        <v/>
      </c>
      <c r="U46" s="33" t="str">
        <f t="shared" si="3"/>
        <v/>
      </c>
      <c r="V46" s="112"/>
      <c r="AB46" s="115"/>
      <c r="AD46" s="31" t="s">
        <v>147</v>
      </c>
      <c r="AE46" s="118"/>
      <c r="AF46" s="118"/>
      <c r="AG46" s="107"/>
    </row>
    <row r="47" spans="1:33" ht="7.9" customHeight="1">
      <c r="V47" s="112"/>
      <c r="AB47" s="115"/>
      <c r="AD47" s="31" t="s">
        <v>31</v>
      </c>
      <c r="AE47" s="118"/>
      <c r="AF47" s="118"/>
      <c r="AG47" s="107"/>
    </row>
    <row r="48" spans="1:33">
      <c r="B48" s="440" t="s">
        <v>229</v>
      </c>
      <c r="C48" s="440"/>
      <c r="D48" s="440"/>
      <c r="E48" s="152" t="s">
        <v>230</v>
      </c>
      <c r="H48" s="33"/>
      <c r="I48" s="437" t="s">
        <v>81</v>
      </c>
      <c r="J48" s="438" t="s">
        <v>45</v>
      </c>
      <c r="K48" s="439" t="s">
        <v>97</v>
      </c>
      <c r="L48" s="437" t="s">
        <v>194</v>
      </c>
      <c r="O48" s="436" t="s">
        <v>96</v>
      </c>
      <c r="P48" s="441" t="s">
        <v>36</v>
      </c>
      <c r="Q48" s="435" t="s">
        <v>95</v>
      </c>
      <c r="R48" s="435"/>
      <c r="V48" s="112"/>
      <c r="AB48" s="115"/>
      <c r="AD48" s="31" t="s">
        <v>122</v>
      </c>
      <c r="AE48" s="118"/>
      <c r="AF48" s="118"/>
      <c r="AG48" s="107"/>
    </row>
    <row r="49" spans="2:33" ht="15.4" customHeight="1">
      <c r="B49" s="223" t="s">
        <v>227</v>
      </c>
      <c r="C49" s="302"/>
      <c r="D49" s="303"/>
      <c r="E49" s="152"/>
      <c r="H49" s="226" t="s">
        <v>102</v>
      </c>
      <c r="I49" s="224">
        <f>COUNTIF($S$13:$S$27,1)</f>
        <v>0</v>
      </c>
      <c r="J49" s="225">
        <f>COUNTIF($S$13:$S$27,2)</f>
        <v>0</v>
      </c>
      <c r="K49" s="227">
        <f>SUM(I49:J49)</f>
        <v>0</v>
      </c>
      <c r="L49" s="152">
        <f>COUNTIF(T13:T27,1)</f>
        <v>0</v>
      </c>
      <c r="N49" s="222" t="s">
        <v>81</v>
      </c>
      <c r="O49" s="173">
        <v>1500</v>
      </c>
      <c r="P49" s="236">
        <f>COUNTIF($S$13:$S$27,1)+COUNTIF($S$32:$S$46,1)</f>
        <v>0</v>
      </c>
      <c r="Q49" s="367">
        <f>O49*P49</f>
        <v>0</v>
      </c>
      <c r="R49" s="368"/>
      <c r="V49" s="112"/>
      <c r="AB49" s="115"/>
      <c r="AD49" s="31" t="s">
        <v>146</v>
      </c>
      <c r="AE49" s="118"/>
      <c r="AF49" s="118"/>
      <c r="AG49" s="107"/>
    </row>
    <row r="50" spans="2:33" ht="15.4" customHeight="1">
      <c r="B50" s="223" t="s">
        <v>228</v>
      </c>
      <c r="C50" s="302"/>
      <c r="D50" s="303"/>
      <c r="E50" s="152"/>
      <c r="H50" s="226" t="s">
        <v>103</v>
      </c>
      <c r="I50" s="224">
        <f>COUNTIF($S$32:$S$46,1)</f>
        <v>0</v>
      </c>
      <c r="J50" s="225">
        <f>COUNTIF($S$32:$S$46,2)</f>
        <v>0</v>
      </c>
      <c r="K50" s="227">
        <f>SUM(I50:J50)</f>
        <v>0</v>
      </c>
      <c r="L50" s="152">
        <f>COUNTIF(T32:T46,1)</f>
        <v>0</v>
      </c>
      <c r="N50" s="222" t="s">
        <v>45</v>
      </c>
      <c r="O50" s="173">
        <v>1800</v>
      </c>
      <c r="P50" s="236">
        <f>COUNTIF($S$13:$S$27,2)+COUNTIF($S$32:$S$46,2)</f>
        <v>0</v>
      </c>
      <c r="Q50" s="367">
        <f>O50*P50</f>
        <v>0</v>
      </c>
      <c r="R50" s="368"/>
      <c r="V50" s="112"/>
      <c r="AB50" s="115"/>
      <c r="AE50" s="118"/>
      <c r="AF50" s="118"/>
      <c r="AG50" s="107"/>
    </row>
    <row r="51" spans="2:33" ht="15.4" customHeight="1">
      <c r="N51" s="222" t="s">
        <v>194</v>
      </c>
      <c r="O51" s="173">
        <v>2000</v>
      </c>
      <c r="P51" s="237">
        <f>SUM(L49:L50)</f>
        <v>0</v>
      </c>
      <c r="Q51" s="367">
        <f>O51*P51</f>
        <v>0</v>
      </c>
      <c r="R51" s="368"/>
      <c r="V51" s="112"/>
      <c r="AB51" s="115"/>
      <c r="AE51" s="118"/>
      <c r="AF51" s="118"/>
      <c r="AG51" s="107"/>
    </row>
    <row r="52" spans="2:33" ht="15.4" customHeight="1">
      <c r="P52" s="434" t="s">
        <v>97</v>
      </c>
      <c r="Q52" s="394">
        <f>SUM(Q49:Q51)</f>
        <v>0</v>
      </c>
      <c r="R52" s="395"/>
      <c r="V52" s="112"/>
      <c r="AB52" s="115"/>
      <c r="AE52" s="118"/>
      <c r="AF52" s="118"/>
      <c r="AG52" s="107"/>
    </row>
    <row r="53" spans="2:33" ht="6" customHeight="1"/>
    <row r="54" spans="2:33" ht="17.45" customHeight="1"/>
    <row r="55" spans="2:33" ht="17.45" customHeight="1"/>
    <row r="56" spans="2:33" ht="17.45" customHeight="1"/>
    <row r="57" spans="2:33" ht="18" customHeight="1"/>
    <row r="58" spans="2:33" ht="7.5" customHeight="1"/>
  </sheetData>
  <mergeCells count="145">
    <mergeCell ref="J3:M3"/>
    <mergeCell ref="G3:I3"/>
    <mergeCell ref="N2:O2"/>
    <mergeCell ref="P2:R2"/>
    <mergeCell ref="J45:K45"/>
    <mergeCell ref="J46:K46"/>
    <mergeCell ref="H45:I45"/>
    <mergeCell ref="H46:I46"/>
    <mergeCell ref="J31:K31"/>
    <mergeCell ref="J32:K32"/>
    <mergeCell ref="J33:K33"/>
    <mergeCell ref="J34:K34"/>
    <mergeCell ref="J35:K35"/>
    <mergeCell ref="J36:K36"/>
    <mergeCell ref="J37:K37"/>
    <mergeCell ref="J38:K38"/>
    <mergeCell ref="J39:K39"/>
    <mergeCell ref="J40:K40"/>
    <mergeCell ref="J41:K41"/>
    <mergeCell ref="J42:K42"/>
    <mergeCell ref="J43:K43"/>
    <mergeCell ref="J44:K44"/>
    <mergeCell ref="H40:I40"/>
    <mergeCell ref="H41:I41"/>
    <mergeCell ref="H42:I42"/>
    <mergeCell ref="H43:I43"/>
    <mergeCell ref="H44:I44"/>
    <mergeCell ref="H35:I35"/>
    <mergeCell ref="Q51:R51"/>
    <mergeCell ref="Q52:R52"/>
    <mergeCell ref="H10:I10"/>
    <mergeCell ref="J10:K10"/>
    <mergeCell ref="J11:K11"/>
    <mergeCell ref="J12:K12"/>
    <mergeCell ref="H11:I11"/>
    <mergeCell ref="H12:I12"/>
    <mergeCell ref="H13:I13"/>
    <mergeCell ref="H14:I14"/>
    <mergeCell ref="H15:I15"/>
    <mergeCell ref="H16:I16"/>
    <mergeCell ref="H17:I17"/>
    <mergeCell ref="H18:I18"/>
    <mergeCell ref="H19:I19"/>
    <mergeCell ref="H20:I20"/>
    <mergeCell ref="H36:I36"/>
    <mergeCell ref="H37:I37"/>
    <mergeCell ref="H38:I38"/>
    <mergeCell ref="H39:I39"/>
    <mergeCell ref="J27:K27"/>
    <mergeCell ref="H31:I31"/>
    <mergeCell ref="H32:I32"/>
    <mergeCell ref="H33:I33"/>
    <mergeCell ref="A1:Q1"/>
    <mergeCell ref="J2:M2"/>
    <mergeCell ref="Q48:R48"/>
    <mergeCell ref="Q49:R49"/>
    <mergeCell ref="Q50:R50"/>
    <mergeCell ref="H21:I21"/>
    <mergeCell ref="H22:I22"/>
    <mergeCell ref="H23:I23"/>
    <mergeCell ref="H24:I24"/>
    <mergeCell ref="H25:I25"/>
    <mergeCell ref="H26:I26"/>
    <mergeCell ref="H27:I27"/>
    <mergeCell ref="J13:K13"/>
    <mergeCell ref="J14:K14"/>
    <mergeCell ref="J15:K15"/>
    <mergeCell ref="J16:K16"/>
    <mergeCell ref="A4:B5"/>
    <mergeCell ref="C4:E5"/>
    <mergeCell ref="A3:B3"/>
    <mergeCell ref="C3:E3"/>
    <mergeCell ref="A2:B2"/>
    <mergeCell ref="C12:D12"/>
    <mergeCell ref="C13:D13"/>
    <mergeCell ref="C14:D14"/>
    <mergeCell ref="A7:B8"/>
    <mergeCell ref="A9:A10"/>
    <mergeCell ref="B9:B10"/>
    <mergeCell ref="C9:D10"/>
    <mergeCell ref="E9:E10"/>
    <mergeCell ref="F9:F10"/>
    <mergeCell ref="G9:G10"/>
    <mergeCell ref="A28:B29"/>
    <mergeCell ref="C15:D15"/>
    <mergeCell ref="C11:D11"/>
    <mergeCell ref="C16:D16"/>
    <mergeCell ref="C17:D17"/>
    <mergeCell ref="C18:D18"/>
    <mergeCell ref="C19:D19"/>
    <mergeCell ref="C20:D20"/>
    <mergeCell ref="C22:D22"/>
    <mergeCell ref="C23:D23"/>
    <mergeCell ref="C24:D24"/>
    <mergeCell ref="C25:D25"/>
    <mergeCell ref="C26:D26"/>
    <mergeCell ref="E6:I7"/>
    <mergeCell ref="A30:A31"/>
    <mergeCell ref="B30:B31"/>
    <mergeCell ref="C30:D31"/>
    <mergeCell ref="E30:E31"/>
    <mergeCell ref="C43:D43"/>
    <mergeCell ref="C44:D44"/>
    <mergeCell ref="C45:D45"/>
    <mergeCell ref="C46:D46"/>
    <mergeCell ref="F30:F31"/>
    <mergeCell ref="C32:D32"/>
    <mergeCell ref="C40:D40"/>
    <mergeCell ref="C41:D41"/>
    <mergeCell ref="C39:D39"/>
    <mergeCell ref="J7:M7"/>
    <mergeCell ref="H30:M30"/>
    <mergeCell ref="J17:K17"/>
    <mergeCell ref="J18:K18"/>
    <mergeCell ref="J19:K19"/>
    <mergeCell ref="J20:K20"/>
    <mergeCell ref="J21:K21"/>
    <mergeCell ref="J22:K22"/>
    <mergeCell ref="J23:K23"/>
    <mergeCell ref="J24:K24"/>
    <mergeCell ref="J25:K25"/>
    <mergeCell ref="J26:K26"/>
    <mergeCell ref="H34:I34"/>
    <mergeCell ref="C2:E2"/>
    <mergeCell ref="O3:R3"/>
    <mergeCell ref="J5:M5"/>
    <mergeCell ref="J6:M6"/>
    <mergeCell ref="R30:R31"/>
    <mergeCell ref="C49:D49"/>
    <mergeCell ref="C50:D50"/>
    <mergeCell ref="B48:D48"/>
    <mergeCell ref="R9:R10"/>
    <mergeCell ref="H9:M9"/>
    <mergeCell ref="N9:Q9"/>
    <mergeCell ref="C42:D42"/>
    <mergeCell ref="C33:D33"/>
    <mergeCell ref="C34:D34"/>
    <mergeCell ref="C35:D35"/>
    <mergeCell ref="C36:D36"/>
    <mergeCell ref="C37:D37"/>
    <mergeCell ref="C27:D27"/>
    <mergeCell ref="N30:Q30"/>
    <mergeCell ref="C21:D21"/>
    <mergeCell ref="G30:G31"/>
    <mergeCell ref="C38:D38"/>
  </mergeCells>
  <phoneticPr fontId="14"/>
  <conditionalFormatting sqref="P13:Q27">
    <cfRule type="expression" dxfId="8" priority="10" stopIfTrue="1">
      <formula>INDEX($AF$10:$AF$31,MATCH(N13,$AE$10:$AE$31,0))=1</formula>
    </cfRule>
  </conditionalFormatting>
  <conditionalFormatting sqref="L13:M27 P13:Q27">
    <cfRule type="expression" dxfId="7" priority="9">
      <formula>COUNTA(L13)&gt;0</formula>
    </cfRule>
  </conditionalFormatting>
  <conditionalFormatting sqref="P32:R46">
    <cfRule type="expression" dxfId="6" priority="5">
      <formula>INDEX($AH$10:$AH$31,MATCH(N32,$AG$10:$AG$31,0))=1</formula>
    </cfRule>
  </conditionalFormatting>
  <conditionalFormatting sqref="L32:M46 P32:R46">
    <cfRule type="expression" dxfId="5" priority="4">
      <formula>COUNTA(L32)&gt;0</formula>
    </cfRule>
  </conditionalFormatting>
  <conditionalFormatting sqref="R13:R27">
    <cfRule type="expression" dxfId="4" priority="3" stopIfTrue="1">
      <formula>INDEX($AF$10:$AF$31,MATCH(P13,$AE$10:$AE$31,0))=1</formula>
    </cfRule>
  </conditionalFormatting>
  <conditionalFormatting sqref="R13:R27">
    <cfRule type="expression" dxfId="3" priority="2">
      <formula>COUNTA(R13)&gt;0</formula>
    </cfRule>
  </conditionalFormatting>
  <conditionalFormatting sqref="Q32:Q46">
    <cfRule type="expression" dxfId="2" priority="1" stopIfTrue="1">
      <formula>INDEX($AH$10:$AH$31,MATCH(O32,$AG$10:$AG$31,0))=1</formula>
    </cfRule>
  </conditionalFormatting>
  <conditionalFormatting sqref="L13:M27">
    <cfRule type="expression" dxfId="1" priority="22" stopIfTrue="1">
      <formula>INDEX($AF$10:$AF$31,MATCH(H13,$AE$10:$AE$31,0))=1</formula>
    </cfRule>
  </conditionalFormatting>
  <conditionalFormatting sqref="L32:M46">
    <cfRule type="expression" dxfId="0" priority="23" stopIfTrue="1">
      <formula>INDEX($AH$10:$AH$31,MATCH(H32,$AG$10:$AG$31,0))=1</formula>
    </cfRule>
  </conditionalFormatting>
  <dataValidations count="15">
    <dataValidation imeMode="halfAlpha" allowBlank="1" showInputMessage="1" showErrorMessage="1" sqref="K28:K29 B32:B46 M28:M29 B11:B27 O32:P46 G28:G29 J5:K5 N5:O5 L4:M4 N4 P4:R6 O13:P29 Q28:R29 J13:J29 L13:L29 J32:J46 L32:L46 O3:R3 J3:M3"/>
    <dataValidation imeMode="halfKatakana" allowBlank="1" showInputMessage="1" showErrorMessage="1" sqref="E32:E46 E11:E29"/>
    <dataValidation imeMode="on" allowBlank="1" showInputMessage="1" showErrorMessage="1" sqref="G4:I4"/>
    <dataValidation imeMode="hiragana" allowBlank="1" showInputMessage="1" showErrorMessage="1" sqref="C32:D46 C13:D29 C4 J6:K7 C3:D3 E6 F4 H2:I2 J2:R2"/>
    <dataValidation type="list" allowBlank="1" showInputMessage="1" showErrorMessage="1" sqref="N11:N27 H11:H27">
      <formula1>$AE$10:$AE$24</formula1>
    </dataValidation>
    <dataValidation type="list" imeMode="halfAlpha" allowBlank="1" showInputMessage="1" showErrorMessage="1" sqref="F32:F46 F11:F29">
      <formula1>$AD$15:$AD$18</formula1>
    </dataValidation>
    <dataValidation type="list" imeMode="halfAlpha" allowBlank="1" showInputMessage="1" showErrorMessage="1" sqref="G11:G27 G32:G46">
      <formula1>$AD$21:$AD$23</formula1>
    </dataValidation>
    <dataValidation type="list" allowBlank="1" showInputMessage="1" showErrorMessage="1" sqref="M11:M27 Q11:Q27 E49:E50">
      <formula1>$AD$26:$AD$32</formula1>
    </dataValidation>
    <dataValidation type="list" allowBlank="1" showInputMessage="1" showErrorMessage="1" sqref="R11:R27">
      <formula1>$AI$10</formula1>
    </dataValidation>
    <dataValidation type="list" allowBlank="1" showInputMessage="1" showErrorMessage="1" sqref="N28:N29">
      <formula1>INDIRECT(#REF!)</formula1>
    </dataValidation>
    <dataValidation type="list" allowBlank="1" showInputMessage="1" showErrorMessage="1" sqref="N32:N46 H32:H46">
      <formula1>_004</formula1>
    </dataValidation>
    <dataValidation type="list" imeMode="halfAlpha" allowBlank="1" showInputMessage="1" showErrorMessage="1" sqref="R32:R46">
      <formula1>$AI$10</formula1>
    </dataValidation>
    <dataValidation type="list" imeMode="halfAlpha" allowBlank="1" showInputMessage="1" showErrorMessage="1" sqref="M32:M46 Q32:Q46">
      <formula1>$AD$26:$AD$32</formula1>
    </dataValidation>
    <dataValidation type="list" imeMode="on" allowBlank="1" showInputMessage="1" showErrorMessage="1" sqref="C2:E2">
      <formula1>$AD$10:$AD$12</formula1>
    </dataValidation>
    <dataValidation type="list" allowBlank="1" showInputMessage="1" showErrorMessage="1" sqref="N6:O7">
      <formula1>$AD$35:$AD$49</formula1>
    </dataValidation>
  </dataValidations>
  <printOptions horizontalCentered="1"/>
  <pageMargins left="0.51181102362204722" right="0.51181102362204722" top="0.59055118110236227" bottom="0.59055118110236227" header="0" footer="0.51181102362204722"/>
  <pageSetup paperSize="9" scale="80" fitToHeight="0" orientation="portrait" r:id="rId1"/>
  <headerFooter alignWithMargins="0"/>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Zeros="0" workbookViewId="0">
      <selection activeCell="W13" sqref="W13"/>
    </sheetView>
  </sheetViews>
  <sheetFormatPr defaultRowHeight="12.75"/>
  <cols>
    <col min="1" max="1" width="7.73046875" bestFit="1" customWidth="1"/>
    <col min="2" max="2" width="12.1328125" style="121" customWidth="1"/>
    <col min="3" max="3" width="13" bestFit="1" customWidth="1"/>
    <col min="4" max="4" width="12.9296875" style="122" bestFit="1" customWidth="1"/>
    <col min="5" max="5" width="14.9296875" style="122" customWidth="1"/>
    <col min="6" max="7" width="4.9296875" style="122" bestFit="1" customWidth="1"/>
    <col min="8" max="8" width="8.86328125" style="123" bestFit="1" customWidth="1"/>
    <col min="9" max="9" width="8.73046875" style="122" bestFit="1" customWidth="1"/>
    <col min="10" max="10" width="4.46484375" style="124" bestFit="1" customWidth="1"/>
    <col min="11" max="11" width="8.86328125" style="122" bestFit="1" customWidth="1"/>
    <col min="12" max="12" width="8.73046875" style="122" bestFit="1" customWidth="1"/>
    <col min="13" max="13" width="4.46484375" style="124" bestFit="1" customWidth="1"/>
    <col min="14" max="14" width="4.265625" style="122" customWidth="1"/>
    <col min="15" max="15" width="6.59765625" style="122" customWidth="1"/>
    <col min="16" max="16" width="12.9296875" style="122" bestFit="1" customWidth="1"/>
    <col min="17" max="17" width="9.06640625" style="122" customWidth="1"/>
    <col min="18" max="18" width="12" style="122" bestFit="1" customWidth="1"/>
    <col min="19" max="19" width="13" style="122" bestFit="1" customWidth="1"/>
    <col min="20" max="21" width="4.86328125" bestFit="1" customWidth="1"/>
    <col min="22" max="23" width="4.9296875" customWidth="1"/>
    <col min="55" max="55" width="10.73046875" bestFit="1" customWidth="1"/>
  </cols>
  <sheetData>
    <row r="1" spans="1:23" ht="39.4" customHeight="1">
      <c r="A1" s="128" t="s">
        <v>102</v>
      </c>
      <c r="B1" s="132" t="s">
        <v>118</v>
      </c>
      <c r="G1" s="215"/>
      <c r="H1" s="215"/>
      <c r="I1" s="215"/>
      <c r="J1" s="215"/>
      <c r="K1" s="215"/>
      <c r="L1" s="215"/>
      <c r="M1" s="215"/>
      <c r="N1" s="215"/>
      <c r="P1" s="230" t="s">
        <v>101</v>
      </c>
      <c r="Q1" s="230" t="s">
        <v>26</v>
      </c>
      <c r="R1" s="230" t="s">
        <v>125</v>
      </c>
      <c r="S1" s="230" t="s">
        <v>74</v>
      </c>
      <c r="T1" s="150" t="s">
        <v>102</v>
      </c>
      <c r="U1" s="150" t="s">
        <v>103</v>
      </c>
      <c r="V1" s="427" t="s">
        <v>231</v>
      </c>
      <c r="W1" s="427" t="s">
        <v>232</v>
      </c>
    </row>
    <row r="2" spans="1:23" s="125" customFormat="1">
      <c r="A2" s="129" t="s">
        <v>1</v>
      </c>
      <c r="B2" s="133" t="s">
        <v>7</v>
      </c>
      <c r="C2" s="129" t="s">
        <v>50</v>
      </c>
      <c r="D2" s="136" t="s">
        <v>101</v>
      </c>
      <c r="E2" s="136" t="s">
        <v>65</v>
      </c>
      <c r="F2" s="136" t="s">
        <v>10</v>
      </c>
      <c r="G2" s="136" t="s">
        <v>0</v>
      </c>
      <c r="H2" s="141" t="s">
        <v>2</v>
      </c>
      <c r="I2" s="144" t="s">
        <v>225</v>
      </c>
      <c r="J2" s="146" t="s">
        <v>41</v>
      </c>
      <c r="K2" s="144" t="s">
        <v>4</v>
      </c>
      <c r="L2" s="144" t="s">
        <v>225</v>
      </c>
      <c r="M2" s="146" t="s">
        <v>41</v>
      </c>
      <c r="N2" s="141" t="s">
        <v>226</v>
      </c>
      <c r="O2" s="144" t="s">
        <v>225</v>
      </c>
      <c r="P2" s="428">
        <f>参加申込書!C2</f>
        <v>0</v>
      </c>
      <c r="Q2" s="231">
        <f>参加申込書!C3</f>
        <v>0</v>
      </c>
      <c r="R2" s="231">
        <f>参加申込書!C4</f>
        <v>0</v>
      </c>
      <c r="S2" s="231">
        <f>参加申込書!J2</f>
        <v>0</v>
      </c>
      <c r="T2" s="151">
        <f>参加申込書!K49</f>
        <v>0</v>
      </c>
      <c r="U2" s="151">
        <f>参加申込書!K50</f>
        <v>0</v>
      </c>
      <c r="V2" s="151">
        <f>参加申込書!L49</f>
        <v>0</v>
      </c>
      <c r="W2" s="151">
        <f>参加申込書!L50</f>
        <v>0</v>
      </c>
    </row>
    <row r="3" spans="1:23" s="126" customFormat="1" ht="12">
      <c r="A3" s="126">
        <f>参加申込書!B13</f>
        <v>0</v>
      </c>
      <c r="B3" s="134">
        <f>参加申込書!C13</f>
        <v>0</v>
      </c>
      <c r="C3" s="126">
        <f>参加申込書!E13</f>
        <v>0</v>
      </c>
      <c r="D3" s="137">
        <f>参加申込書!$C$2</f>
        <v>0</v>
      </c>
      <c r="E3" s="139">
        <f>参加申込書!$C$4</f>
        <v>0</v>
      </c>
      <c r="F3" s="139">
        <f>参加申込書!F13</f>
        <v>0</v>
      </c>
      <c r="G3" s="140">
        <f>参加申込書!G13</f>
        <v>0</v>
      </c>
      <c r="H3" s="142">
        <f>参加申込書!H13</f>
        <v>0</v>
      </c>
      <c r="I3" s="139">
        <f>参加申込書!J13</f>
        <v>0</v>
      </c>
      <c r="J3" s="147">
        <f>参加申込書!L13</f>
        <v>0</v>
      </c>
      <c r="K3" s="149">
        <f>参加申込書!N13</f>
        <v>0</v>
      </c>
      <c r="L3" s="139">
        <f>参加申込書!O13</f>
        <v>0</v>
      </c>
      <c r="M3" s="147">
        <f>参加申込書!P13</f>
        <v>0</v>
      </c>
      <c r="N3" s="221">
        <f>参加申込書!R13</f>
        <v>0</v>
      </c>
      <c r="O3" s="229" t="str">
        <f>参加申込書!U13</f>
        <v/>
      </c>
    </row>
    <row r="4" spans="1:23" s="126" customFormat="1" ht="12">
      <c r="A4" s="126">
        <f>参加申込書!B14</f>
        <v>0</v>
      </c>
      <c r="B4" s="134">
        <f>参加申込書!C14</f>
        <v>0</v>
      </c>
      <c r="C4" s="126">
        <f>参加申込書!E14</f>
        <v>0</v>
      </c>
      <c r="D4" s="137">
        <f>参加申込書!$C$2</f>
        <v>0</v>
      </c>
      <c r="E4" s="139">
        <f>参加申込書!$C$4</f>
        <v>0</v>
      </c>
      <c r="F4" s="139">
        <f>参加申込書!F14</f>
        <v>0</v>
      </c>
      <c r="G4" s="140">
        <f>参加申込書!G14</f>
        <v>0</v>
      </c>
      <c r="H4" s="142">
        <f>参加申込書!H14</f>
        <v>0</v>
      </c>
      <c r="I4" s="139">
        <f>参加申込書!J14</f>
        <v>0</v>
      </c>
      <c r="J4" s="147">
        <f>参加申込書!L14</f>
        <v>0</v>
      </c>
      <c r="K4" s="149">
        <f>参加申込書!N14</f>
        <v>0</v>
      </c>
      <c r="L4" s="139">
        <f>参加申込書!O14</f>
        <v>0</v>
      </c>
      <c r="M4" s="147">
        <f>参加申込書!P14</f>
        <v>0</v>
      </c>
      <c r="N4" s="221">
        <f>参加申込書!R14</f>
        <v>0</v>
      </c>
      <c r="O4" s="229" t="str">
        <f>参加申込書!U14</f>
        <v/>
      </c>
      <c r="P4" s="216"/>
      <c r="Q4" s="216"/>
      <c r="R4" s="216"/>
      <c r="S4" s="216"/>
    </row>
    <row r="5" spans="1:23" s="126" customFormat="1" ht="12">
      <c r="A5" s="126">
        <f>参加申込書!B15</f>
        <v>0</v>
      </c>
      <c r="B5" s="134">
        <f>参加申込書!C15</f>
        <v>0</v>
      </c>
      <c r="C5" s="126">
        <f>参加申込書!E15</f>
        <v>0</v>
      </c>
      <c r="D5" s="137">
        <f>参加申込書!$C$2</f>
        <v>0</v>
      </c>
      <c r="E5" s="139">
        <f>参加申込書!$C$4</f>
        <v>0</v>
      </c>
      <c r="F5" s="139">
        <f>参加申込書!F15</f>
        <v>0</v>
      </c>
      <c r="G5" s="140">
        <f>参加申込書!G15</f>
        <v>0</v>
      </c>
      <c r="H5" s="142">
        <f>参加申込書!H15</f>
        <v>0</v>
      </c>
      <c r="I5" s="139">
        <f>参加申込書!J15</f>
        <v>0</v>
      </c>
      <c r="J5" s="147">
        <f>参加申込書!L15</f>
        <v>0</v>
      </c>
      <c r="K5" s="149">
        <f>参加申込書!N15</f>
        <v>0</v>
      </c>
      <c r="L5" s="139">
        <f>参加申込書!O15</f>
        <v>0</v>
      </c>
      <c r="M5" s="147">
        <f>参加申込書!P15</f>
        <v>0</v>
      </c>
      <c r="N5" s="221">
        <f>参加申込書!R15</f>
        <v>0</v>
      </c>
      <c r="O5" s="229" t="str">
        <f>参加申込書!U15</f>
        <v/>
      </c>
      <c r="P5" s="216"/>
      <c r="Q5" s="216"/>
      <c r="R5" s="216"/>
      <c r="S5" s="216"/>
    </row>
    <row r="6" spans="1:23" s="126" customFormat="1" ht="12">
      <c r="A6" s="126">
        <f>参加申込書!B16</f>
        <v>0</v>
      </c>
      <c r="B6" s="134">
        <f>参加申込書!C16</f>
        <v>0</v>
      </c>
      <c r="C6" s="126">
        <f>参加申込書!E16</f>
        <v>0</v>
      </c>
      <c r="D6" s="137">
        <f>参加申込書!$C$2</f>
        <v>0</v>
      </c>
      <c r="E6" s="139">
        <f>参加申込書!$C$4</f>
        <v>0</v>
      </c>
      <c r="F6" s="139">
        <f>参加申込書!F16</f>
        <v>0</v>
      </c>
      <c r="G6" s="140">
        <f>参加申込書!G16</f>
        <v>0</v>
      </c>
      <c r="H6" s="142">
        <f>参加申込書!H16</f>
        <v>0</v>
      </c>
      <c r="I6" s="139">
        <f>参加申込書!J16</f>
        <v>0</v>
      </c>
      <c r="J6" s="147">
        <f>参加申込書!L16</f>
        <v>0</v>
      </c>
      <c r="K6" s="149">
        <f>参加申込書!N16</f>
        <v>0</v>
      </c>
      <c r="L6" s="139">
        <f>参加申込書!O16</f>
        <v>0</v>
      </c>
      <c r="M6" s="147">
        <f>参加申込書!P16</f>
        <v>0</v>
      </c>
      <c r="N6" s="221">
        <f>参加申込書!R16</f>
        <v>0</v>
      </c>
      <c r="O6" s="229" t="str">
        <f>参加申込書!U16</f>
        <v/>
      </c>
      <c r="P6" s="216"/>
      <c r="Q6" s="216"/>
      <c r="R6" s="216"/>
      <c r="S6" s="216"/>
    </row>
    <row r="7" spans="1:23" s="126" customFormat="1" ht="12">
      <c r="A7" s="126">
        <f>参加申込書!B17</f>
        <v>0</v>
      </c>
      <c r="B7" s="134">
        <f>参加申込書!C17</f>
        <v>0</v>
      </c>
      <c r="C7" s="126">
        <f>参加申込書!E17</f>
        <v>0</v>
      </c>
      <c r="D7" s="137">
        <f>参加申込書!$C$2</f>
        <v>0</v>
      </c>
      <c r="E7" s="139">
        <f>参加申込書!$C$4</f>
        <v>0</v>
      </c>
      <c r="F7" s="139">
        <f>参加申込書!F17</f>
        <v>0</v>
      </c>
      <c r="G7" s="140">
        <f>参加申込書!G17</f>
        <v>0</v>
      </c>
      <c r="H7" s="142">
        <f>参加申込書!H17</f>
        <v>0</v>
      </c>
      <c r="I7" s="139">
        <f>参加申込書!J17</f>
        <v>0</v>
      </c>
      <c r="J7" s="147">
        <f>参加申込書!L17</f>
        <v>0</v>
      </c>
      <c r="K7" s="149">
        <f>参加申込書!N17</f>
        <v>0</v>
      </c>
      <c r="L7" s="139">
        <f>参加申込書!O17</f>
        <v>0</v>
      </c>
      <c r="M7" s="147">
        <f>参加申込書!P17</f>
        <v>0</v>
      </c>
      <c r="N7" s="221">
        <f>参加申込書!R17</f>
        <v>0</v>
      </c>
      <c r="O7" s="229" t="str">
        <f>参加申込書!U17</f>
        <v/>
      </c>
      <c r="P7" s="216"/>
      <c r="Q7" s="216"/>
      <c r="R7" s="216"/>
      <c r="S7" s="216"/>
    </row>
    <row r="8" spans="1:23" s="126" customFormat="1" ht="12">
      <c r="A8" s="126">
        <f>参加申込書!B18</f>
        <v>0</v>
      </c>
      <c r="B8" s="134">
        <f>参加申込書!C18</f>
        <v>0</v>
      </c>
      <c r="C8" s="126">
        <f>参加申込書!E18</f>
        <v>0</v>
      </c>
      <c r="D8" s="137">
        <f>参加申込書!$C$2</f>
        <v>0</v>
      </c>
      <c r="E8" s="139">
        <f>参加申込書!$C$4</f>
        <v>0</v>
      </c>
      <c r="F8" s="139">
        <f>参加申込書!F18</f>
        <v>0</v>
      </c>
      <c r="G8" s="140">
        <f>参加申込書!G18</f>
        <v>0</v>
      </c>
      <c r="H8" s="142">
        <f>参加申込書!H18</f>
        <v>0</v>
      </c>
      <c r="I8" s="139">
        <f>参加申込書!J18</f>
        <v>0</v>
      </c>
      <c r="J8" s="147">
        <f>参加申込書!L18</f>
        <v>0</v>
      </c>
      <c r="K8" s="149">
        <f>参加申込書!N18</f>
        <v>0</v>
      </c>
      <c r="L8" s="139">
        <f>参加申込書!O18</f>
        <v>0</v>
      </c>
      <c r="M8" s="147">
        <f>参加申込書!P18</f>
        <v>0</v>
      </c>
      <c r="N8" s="221">
        <f>参加申込書!R18</f>
        <v>0</v>
      </c>
      <c r="O8" s="229" t="str">
        <f>参加申込書!U18</f>
        <v/>
      </c>
      <c r="P8" s="216"/>
      <c r="Q8" s="216"/>
      <c r="R8" s="216"/>
      <c r="S8" s="216"/>
    </row>
    <row r="9" spans="1:23" s="126" customFormat="1" ht="12">
      <c r="A9" s="126">
        <f>参加申込書!B19</f>
        <v>0</v>
      </c>
      <c r="B9" s="134">
        <f>参加申込書!C19</f>
        <v>0</v>
      </c>
      <c r="C9" s="126">
        <f>参加申込書!E19</f>
        <v>0</v>
      </c>
      <c r="D9" s="137">
        <f>参加申込書!$C$2</f>
        <v>0</v>
      </c>
      <c r="E9" s="139">
        <f>参加申込書!$C$4</f>
        <v>0</v>
      </c>
      <c r="F9" s="139">
        <f>参加申込書!F19</f>
        <v>0</v>
      </c>
      <c r="G9" s="140">
        <f>参加申込書!G19</f>
        <v>0</v>
      </c>
      <c r="H9" s="142">
        <f>参加申込書!H19</f>
        <v>0</v>
      </c>
      <c r="I9" s="139">
        <f>参加申込書!J19</f>
        <v>0</v>
      </c>
      <c r="J9" s="147">
        <f>参加申込書!L19</f>
        <v>0</v>
      </c>
      <c r="K9" s="149">
        <f>参加申込書!N19</f>
        <v>0</v>
      </c>
      <c r="L9" s="139">
        <f>参加申込書!O19</f>
        <v>0</v>
      </c>
      <c r="M9" s="147">
        <f>参加申込書!P19</f>
        <v>0</v>
      </c>
      <c r="N9" s="221">
        <f>参加申込書!R19</f>
        <v>0</v>
      </c>
      <c r="O9" s="229" t="str">
        <f>参加申込書!U19</f>
        <v/>
      </c>
      <c r="P9" s="216"/>
      <c r="Q9" s="216"/>
      <c r="R9" s="216"/>
      <c r="S9" s="216"/>
    </row>
    <row r="10" spans="1:23" s="126" customFormat="1" ht="12">
      <c r="A10" s="126">
        <f>参加申込書!B20</f>
        <v>0</v>
      </c>
      <c r="B10" s="134">
        <f>参加申込書!C20</f>
        <v>0</v>
      </c>
      <c r="C10" s="126">
        <f>参加申込書!E20</f>
        <v>0</v>
      </c>
      <c r="D10" s="137">
        <f>参加申込書!$C$2</f>
        <v>0</v>
      </c>
      <c r="E10" s="139">
        <f>参加申込書!$C$4</f>
        <v>0</v>
      </c>
      <c r="F10" s="139">
        <f>参加申込書!F20</f>
        <v>0</v>
      </c>
      <c r="G10" s="140">
        <f>参加申込書!G20</f>
        <v>0</v>
      </c>
      <c r="H10" s="142">
        <f>参加申込書!H20</f>
        <v>0</v>
      </c>
      <c r="I10" s="139">
        <f>参加申込書!J20</f>
        <v>0</v>
      </c>
      <c r="J10" s="147">
        <f>参加申込書!L20</f>
        <v>0</v>
      </c>
      <c r="K10" s="149">
        <f>参加申込書!N20</f>
        <v>0</v>
      </c>
      <c r="L10" s="139">
        <f>参加申込書!O20</f>
        <v>0</v>
      </c>
      <c r="M10" s="147">
        <f>参加申込書!P20</f>
        <v>0</v>
      </c>
      <c r="N10" s="221">
        <f>参加申込書!R20</f>
        <v>0</v>
      </c>
      <c r="O10" s="229" t="str">
        <f>参加申込書!U20</f>
        <v/>
      </c>
      <c r="P10" s="216"/>
      <c r="Q10" s="216"/>
      <c r="R10" s="216"/>
      <c r="S10" s="216"/>
    </row>
    <row r="11" spans="1:23" s="126" customFormat="1" ht="12">
      <c r="A11" s="126">
        <f>参加申込書!B21</f>
        <v>0</v>
      </c>
      <c r="B11" s="134">
        <f>参加申込書!C21</f>
        <v>0</v>
      </c>
      <c r="C11" s="126">
        <f>参加申込書!E21</f>
        <v>0</v>
      </c>
      <c r="D11" s="137">
        <f>参加申込書!$C$2</f>
        <v>0</v>
      </c>
      <c r="E11" s="139">
        <f>参加申込書!$C$4</f>
        <v>0</v>
      </c>
      <c r="F11" s="139">
        <f>参加申込書!F21</f>
        <v>0</v>
      </c>
      <c r="G11" s="140">
        <f>参加申込書!G21</f>
        <v>0</v>
      </c>
      <c r="H11" s="142">
        <f>参加申込書!H21</f>
        <v>0</v>
      </c>
      <c r="I11" s="139">
        <f>参加申込書!J21</f>
        <v>0</v>
      </c>
      <c r="J11" s="147">
        <f>参加申込書!L21</f>
        <v>0</v>
      </c>
      <c r="K11" s="149">
        <f>参加申込書!N21</f>
        <v>0</v>
      </c>
      <c r="L11" s="139">
        <f>参加申込書!O21</f>
        <v>0</v>
      </c>
      <c r="M11" s="147">
        <f>参加申込書!P21</f>
        <v>0</v>
      </c>
      <c r="N11" s="221">
        <f>参加申込書!R21</f>
        <v>0</v>
      </c>
      <c r="O11" s="229" t="str">
        <f>参加申込書!U21</f>
        <v/>
      </c>
      <c r="P11" s="216"/>
      <c r="Q11" s="216"/>
      <c r="R11" s="216"/>
      <c r="S11" s="216"/>
    </row>
    <row r="12" spans="1:23" s="126" customFormat="1" ht="12">
      <c r="A12" s="126">
        <f>参加申込書!B22</f>
        <v>0</v>
      </c>
      <c r="B12" s="134">
        <f>参加申込書!C22</f>
        <v>0</v>
      </c>
      <c r="C12" s="126">
        <f>参加申込書!E22</f>
        <v>0</v>
      </c>
      <c r="D12" s="137">
        <f>参加申込書!$C$2</f>
        <v>0</v>
      </c>
      <c r="E12" s="139">
        <f>参加申込書!$C$4</f>
        <v>0</v>
      </c>
      <c r="F12" s="139">
        <f>参加申込書!F22</f>
        <v>0</v>
      </c>
      <c r="G12" s="140">
        <f>参加申込書!G22</f>
        <v>0</v>
      </c>
      <c r="H12" s="142">
        <f>参加申込書!H22</f>
        <v>0</v>
      </c>
      <c r="I12" s="139">
        <f>参加申込書!J22</f>
        <v>0</v>
      </c>
      <c r="J12" s="147">
        <f>参加申込書!L22</f>
        <v>0</v>
      </c>
      <c r="K12" s="149">
        <f>参加申込書!N22</f>
        <v>0</v>
      </c>
      <c r="L12" s="139">
        <f>参加申込書!O22</f>
        <v>0</v>
      </c>
      <c r="M12" s="147">
        <f>参加申込書!P22</f>
        <v>0</v>
      </c>
      <c r="N12" s="221">
        <f>参加申込書!R22</f>
        <v>0</v>
      </c>
      <c r="O12" s="229" t="str">
        <f>参加申込書!U22</f>
        <v/>
      </c>
      <c r="P12" s="216"/>
      <c r="Q12" s="216"/>
      <c r="R12" s="216"/>
      <c r="S12" s="216"/>
    </row>
    <row r="13" spans="1:23" s="126" customFormat="1" ht="12">
      <c r="A13" s="126">
        <f>参加申込書!B23</f>
        <v>0</v>
      </c>
      <c r="B13" s="134">
        <f>参加申込書!C23</f>
        <v>0</v>
      </c>
      <c r="C13" s="126">
        <f>参加申込書!E23</f>
        <v>0</v>
      </c>
      <c r="D13" s="137">
        <f>参加申込書!$C$2</f>
        <v>0</v>
      </c>
      <c r="E13" s="139">
        <f>参加申込書!$C$4</f>
        <v>0</v>
      </c>
      <c r="F13" s="139">
        <f>参加申込書!F23</f>
        <v>0</v>
      </c>
      <c r="G13" s="140">
        <f>参加申込書!G23</f>
        <v>0</v>
      </c>
      <c r="H13" s="142">
        <f>参加申込書!H23</f>
        <v>0</v>
      </c>
      <c r="I13" s="139">
        <f>参加申込書!J23</f>
        <v>0</v>
      </c>
      <c r="J13" s="147">
        <f>参加申込書!L23</f>
        <v>0</v>
      </c>
      <c r="K13" s="149">
        <f>参加申込書!N23</f>
        <v>0</v>
      </c>
      <c r="L13" s="139">
        <f>参加申込書!O23</f>
        <v>0</v>
      </c>
      <c r="M13" s="147">
        <f>参加申込書!P23</f>
        <v>0</v>
      </c>
      <c r="N13" s="221">
        <f>参加申込書!R23</f>
        <v>0</v>
      </c>
      <c r="O13" s="229" t="str">
        <f>参加申込書!U23</f>
        <v/>
      </c>
      <c r="P13" s="216"/>
      <c r="Q13" s="216"/>
      <c r="R13" s="216"/>
      <c r="S13" s="216"/>
    </row>
    <row r="14" spans="1:23" s="126" customFormat="1" ht="12">
      <c r="A14" s="126">
        <f>参加申込書!B24</f>
        <v>0</v>
      </c>
      <c r="B14" s="134">
        <f>参加申込書!C24</f>
        <v>0</v>
      </c>
      <c r="C14" s="126">
        <f>参加申込書!E24</f>
        <v>0</v>
      </c>
      <c r="D14" s="137">
        <f>参加申込書!$C$2</f>
        <v>0</v>
      </c>
      <c r="E14" s="139">
        <f>参加申込書!$C$4</f>
        <v>0</v>
      </c>
      <c r="F14" s="139">
        <f>参加申込書!F24</f>
        <v>0</v>
      </c>
      <c r="G14" s="140">
        <f>参加申込書!G24</f>
        <v>0</v>
      </c>
      <c r="H14" s="142">
        <f>参加申込書!H24</f>
        <v>0</v>
      </c>
      <c r="I14" s="139">
        <f>参加申込書!J24</f>
        <v>0</v>
      </c>
      <c r="J14" s="147">
        <f>参加申込書!L24</f>
        <v>0</v>
      </c>
      <c r="K14" s="149">
        <f>参加申込書!N24</f>
        <v>0</v>
      </c>
      <c r="L14" s="139">
        <f>参加申込書!O24</f>
        <v>0</v>
      </c>
      <c r="M14" s="147">
        <f>参加申込書!P24</f>
        <v>0</v>
      </c>
      <c r="N14" s="221">
        <f>参加申込書!R24</f>
        <v>0</v>
      </c>
      <c r="O14" s="229" t="str">
        <f>参加申込書!U24</f>
        <v/>
      </c>
      <c r="P14" s="216"/>
      <c r="Q14" s="216"/>
      <c r="R14" s="216"/>
      <c r="S14" s="216"/>
    </row>
    <row r="15" spans="1:23" s="126" customFormat="1" ht="12">
      <c r="A15" s="126">
        <f>参加申込書!B25</f>
        <v>0</v>
      </c>
      <c r="B15" s="134">
        <f>参加申込書!C25</f>
        <v>0</v>
      </c>
      <c r="C15" s="126">
        <f>参加申込書!E25</f>
        <v>0</v>
      </c>
      <c r="D15" s="137">
        <f>参加申込書!$C$2</f>
        <v>0</v>
      </c>
      <c r="E15" s="139">
        <f>参加申込書!$C$4</f>
        <v>0</v>
      </c>
      <c r="F15" s="139">
        <f>参加申込書!F25</f>
        <v>0</v>
      </c>
      <c r="G15" s="140">
        <f>参加申込書!G25</f>
        <v>0</v>
      </c>
      <c r="H15" s="142">
        <f>参加申込書!H25</f>
        <v>0</v>
      </c>
      <c r="I15" s="139">
        <f>参加申込書!J25</f>
        <v>0</v>
      </c>
      <c r="J15" s="147">
        <f>参加申込書!L25</f>
        <v>0</v>
      </c>
      <c r="K15" s="149">
        <f>参加申込書!N25</f>
        <v>0</v>
      </c>
      <c r="L15" s="139">
        <f>参加申込書!O25</f>
        <v>0</v>
      </c>
      <c r="M15" s="147">
        <f>参加申込書!P25</f>
        <v>0</v>
      </c>
      <c r="N15" s="221">
        <f>参加申込書!R25</f>
        <v>0</v>
      </c>
      <c r="O15" s="229" t="str">
        <f>参加申込書!U25</f>
        <v/>
      </c>
      <c r="P15" s="216"/>
      <c r="Q15" s="216"/>
      <c r="R15" s="216"/>
      <c r="S15" s="216"/>
    </row>
    <row r="16" spans="1:23" s="126" customFormat="1" ht="12">
      <c r="A16" s="126">
        <f>参加申込書!B26</f>
        <v>0</v>
      </c>
      <c r="B16" s="134">
        <f>参加申込書!C26</f>
        <v>0</v>
      </c>
      <c r="C16" s="126">
        <f>参加申込書!E26</f>
        <v>0</v>
      </c>
      <c r="D16" s="137">
        <f>参加申込書!$C$2</f>
        <v>0</v>
      </c>
      <c r="E16" s="139">
        <f>参加申込書!$C$4</f>
        <v>0</v>
      </c>
      <c r="F16" s="139">
        <f>参加申込書!F26</f>
        <v>0</v>
      </c>
      <c r="G16" s="140">
        <f>参加申込書!G26</f>
        <v>0</v>
      </c>
      <c r="H16" s="142">
        <f>参加申込書!H26</f>
        <v>0</v>
      </c>
      <c r="I16" s="139">
        <f>参加申込書!J26</f>
        <v>0</v>
      </c>
      <c r="J16" s="147">
        <f>参加申込書!L26</f>
        <v>0</v>
      </c>
      <c r="K16" s="149">
        <f>参加申込書!N26</f>
        <v>0</v>
      </c>
      <c r="L16" s="139">
        <f>参加申込書!O26</f>
        <v>0</v>
      </c>
      <c r="M16" s="147">
        <f>参加申込書!P26</f>
        <v>0</v>
      </c>
      <c r="N16" s="221">
        <f>参加申込書!R26</f>
        <v>0</v>
      </c>
      <c r="O16" s="229" t="str">
        <f>参加申込書!U26</f>
        <v/>
      </c>
      <c r="P16" s="216"/>
      <c r="Q16" s="216"/>
      <c r="R16" s="216"/>
      <c r="S16" s="216"/>
    </row>
    <row r="17" spans="1:19" s="126" customFormat="1" ht="12">
      <c r="A17" s="126">
        <f>参加申込書!B27</f>
        <v>0</v>
      </c>
      <c r="B17" s="134">
        <f>参加申込書!C27</f>
        <v>0</v>
      </c>
      <c r="C17" s="126">
        <f>参加申込書!E27</f>
        <v>0</v>
      </c>
      <c r="D17" s="137">
        <f>参加申込書!$C$2</f>
        <v>0</v>
      </c>
      <c r="E17" s="139">
        <f>参加申込書!$C$4</f>
        <v>0</v>
      </c>
      <c r="F17" s="139">
        <f>参加申込書!F27</f>
        <v>0</v>
      </c>
      <c r="G17" s="140">
        <f>参加申込書!G27</f>
        <v>0</v>
      </c>
      <c r="H17" s="142">
        <f>参加申込書!H27</f>
        <v>0</v>
      </c>
      <c r="I17" s="139">
        <f>参加申込書!J27</f>
        <v>0</v>
      </c>
      <c r="J17" s="147">
        <f>参加申込書!L27</f>
        <v>0</v>
      </c>
      <c r="K17" s="149">
        <f>参加申込書!N27</f>
        <v>0</v>
      </c>
      <c r="L17" s="139">
        <f>参加申込書!O27</f>
        <v>0</v>
      </c>
      <c r="M17" s="147">
        <f>参加申込書!P27</f>
        <v>0</v>
      </c>
      <c r="N17" s="221">
        <f>参加申込書!R27</f>
        <v>0</v>
      </c>
      <c r="O17" s="229" t="str">
        <f>参加申込書!U27</f>
        <v/>
      </c>
      <c r="P17" s="216"/>
      <c r="Q17" s="216"/>
      <c r="R17" s="216"/>
      <c r="S17" s="216"/>
    </row>
    <row r="18" spans="1:19" ht="27.75" customHeight="1">
      <c r="A18" s="130" t="s">
        <v>103</v>
      </c>
      <c r="B18" s="132"/>
      <c r="E18" s="215"/>
      <c r="F18" s="215"/>
      <c r="G18" s="215"/>
      <c r="H18" s="215"/>
      <c r="I18" s="215"/>
      <c r="J18" s="215"/>
      <c r="K18" s="215"/>
      <c r="L18" s="215"/>
      <c r="M18" s="215"/>
      <c r="N18" s="215"/>
      <c r="O18" s="215"/>
      <c r="P18" s="215"/>
    </row>
    <row r="19" spans="1:19" s="127" customFormat="1">
      <c r="A19" s="131" t="s">
        <v>1</v>
      </c>
      <c r="B19" s="135" t="s">
        <v>7</v>
      </c>
      <c r="C19" s="131" t="s">
        <v>50</v>
      </c>
      <c r="D19" s="138" t="s">
        <v>101</v>
      </c>
      <c r="E19" s="138" t="s">
        <v>65</v>
      </c>
      <c r="F19" s="138" t="s">
        <v>10</v>
      </c>
      <c r="G19" s="138" t="s">
        <v>0</v>
      </c>
      <c r="H19" s="143" t="s">
        <v>2</v>
      </c>
      <c r="I19" s="145" t="s">
        <v>225</v>
      </c>
      <c r="J19" s="148" t="s">
        <v>41</v>
      </c>
      <c r="K19" s="145" t="s">
        <v>4</v>
      </c>
      <c r="L19" s="145" t="s">
        <v>225</v>
      </c>
      <c r="M19" s="145" t="s">
        <v>41</v>
      </c>
      <c r="N19" s="219" t="s">
        <v>226</v>
      </c>
      <c r="O19" s="220" t="s">
        <v>225</v>
      </c>
      <c r="P19" s="232"/>
      <c r="Q19" s="232"/>
      <c r="R19" s="232"/>
      <c r="S19" s="232"/>
    </row>
    <row r="20" spans="1:19">
      <c r="A20" s="126">
        <f>参加申込書!B32</f>
        <v>0</v>
      </c>
      <c r="B20" s="134">
        <f>参加申込書!C32</f>
        <v>0</v>
      </c>
      <c r="C20" s="126">
        <f>参加申込書!E32</f>
        <v>0</v>
      </c>
      <c r="D20" s="137">
        <f>参加申込書!$C$2</f>
        <v>0</v>
      </c>
      <c r="E20" s="139">
        <f>参加申込書!$C$4</f>
        <v>0</v>
      </c>
      <c r="F20" s="139">
        <f>参加申込書!F32</f>
        <v>0</v>
      </c>
      <c r="G20" s="140">
        <f>参加申込書!G32</f>
        <v>0</v>
      </c>
      <c r="H20" s="142">
        <f>参加申込書!H32</f>
        <v>0</v>
      </c>
      <c r="I20" s="139">
        <f>参加申込書!J32</f>
        <v>0</v>
      </c>
      <c r="J20" s="147">
        <f>参加申込書!L32</f>
        <v>0</v>
      </c>
      <c r="K20" s="149">
        <f>参加申込書!N32</f>
        <v>0</v>
      </c>
      <c r="L20" s="139">
        <f>参加申込書!O32</f>
        <v>0</v>
      </c>
      <c r="M20" s="147">
        <f>参加申込書!P32</f>
        <v>0</v>
      </c>
      <c r="N20" s="137">
        <f>参加申込書!R32</f>
        <v>0</v>
      </c>
      <c r="O20" s="216" t="str">
        <f>参加申込書!U32</f>
        <v/>
      </c>
    </row>
    <row r="21" spans="1:19">
      <c r="A21" s="126">
        <f>参加申込書!B33</f>
        <v>0</v>
      </c>
      <c r="B21" s="134">
        <f>参加申込書!C33</f>
        <v>0</v>
      </c>
      <c r="C21" s="126">
        <f>参加申込書!E33</f>
        <v>0</v>
      </c>
      <c r="D21" s="137">
        <f>参加申込書!$C$2</f>
        <v>0</v>
      </c>
      <c r="E21" s="139">
        <f>参加申込書!$C$4</f>
        <v>0</v>
      </c>
      <c r="F21" s="139">
        <f>参加申込書!F33</f>
        <v>0</v>
      </c>
      <c r="G21" s="140">
        <f>参加申込書!G33</f>
        <v>0</v>
      </c>
      <c r="H21" s="142">
        <f>参加申込書!H33</f>
        <v>0</v>
      </c>
      <c r="I21" s="139">
        <f>参加申込書!J33</f>
        <v>0</v>
      </c>
      <c r="J21" s="147">
        <f>参加申込書!L33</f>
        <v>0</v>
      </c>
      <c r="K21" s="149">
        <f>参加申込書!N33</f>
        <v>0</v>
      </c>
      <c r="L21" s="139">
        <f>参加申込書!O33</f>
        <v>0</v>
      </c>
      <c r="M21" s="147">
        <f>参加申込書!P33</f>
        <v>0</v>
      </c>
      <c r="N21" s="137">
        <f>参加申込書!R33</f>
        <v>0</v>
      </c>
      <c r="O21" s="216" t="str">
        <f>参加申込書!U33</f>
        <v/>
      </c>
    </row>
    <row r="22" spans="1:19">
      <c r="A22" s="126">
        <f>参加申込書!B34</f>
        <v>0</v>
      </c>
      <c r="B22" s="134">
        <f>参加申込書!C34</f>
        <v>0</v>
      </c>
      <c r="C22" s="126">
        <f>参加申込書!E34</f>
        <v>0</v>
      </c>
      <c r="D22" s="137">
        <f>参加申込書!$C$2</f>
        <v>0</v>
      </c>
      <c r="E22" s="139">
        <f>参加申込書!$C$4</f>
        <v>0</v>
      </c>
      <c r="F22" s="139">
        <f>参加申込書!F34</f>
        <v>0</v>
      </c>
      <c r="G22" s="140">
        <f>参加申込書!G34</f>
        <v>0</v>
      </c>
      <c r="H22" s="142">
        <f>参加申込書!H34</f>
        <v>0</v>
      </c>
      <c r="I22" s="139">
        <f>参加申込書!J34</f>
        <v>0</v>
      </c>
      <c r="J22" s="147">
        <f>参加申込書!L34</f>
        <v>0</v>
      </c>
      <c r="K22" s="149">
        <f>参加申込書!N34</f>
        <v>0</v>
      </c>
      <c r="L22" s="139">
        <f>参加申込書!O34</f>
        <v>0</v>
      </c>
      <c r="M22" s="147">
        <f>参加申込書!P34</f>
        <v>0</v>
      </c>
      <c r="N22" s="137">
        <f>参加申込書!R34</f>
        <v>0</v>
      </c>
      <c r="O22" s="216" t="str">
        <f>参加申込書!U34</f>
        <v/>
      </c>
    </row>
    <row r="23" spans="1:19">
      <c r="A23" s="126">
        <f>参加申込書!B35</f>
        <v>0</v>
      </c>
      <c r="B23" s="134">
        <f>参加申込書!C35</f>
        <v>0</v>
      </c>
      <c r="C23" s="126">
        <f>参加申込書!E35</f>
        <v>0</v>
      </c>
      <c r="D23" s="137">
        <f>参加申込書!$C$2</f>
        <v>0</v>
      </c>
      <c r="E23" s="139">
        <f>参加申込書!$C$4</f>
        <v>0</v>
      </c>
      <c r="F23" s="139">
        <f>参加申込書!F35</f>
        <v>0</v>
      </c>
      <c r="G23" s="140">
        <f>参加申込書!G35</f>
        <v>0</v>
      </c>
      <c r="H23" s="142">
        <f>参加申込書!H35</f>
        <v>0</v>
      </c>
      <c r="I23" s="139">
        <f>参加申込書!J35</f>
        <v>0</v>
      </c>
      <c r="J23" s="147">
        <f>参加申込書!L35</f>
        <v>0</v>
      </c>
      <c r="K23" s="149">
        <f>参加申込書!N35</f>
        <v>0</v>
      </c>
      <c r="L23" s="139">
        <f>参加申込書!O35</f>
        <v>0</v>
      </c>
      <c r="M23" s="147">
        <f>参加申込書!P35</f>
        <v>0</v>
      </c>
      <c r="N23" s="137">
        <f>参加申込書!R35</f>
        <v>0</v>
      </c>
      <c r="O23" s="216" t="str">
        <f>参加申込書!U35</f>
        <v/>
      </c>
    </row>
    <row r="24" spans="1:19">
      <c r="A24" s="126">
        <f>参加申込書!B36</f>
        <v>0</v>
      </c>
      <c r="B24" s="134">
        <f>参加申込書!C36</f>
        <v>0</v>
      </c>
      <c r="C24" s="126">
        <f>参加申込書!E36</f>
        <v>0</v>
      </c>
      <c r="D24" s="137">
        <f>参加申込書!$C$2</f>
        <v>0</v>
      </c>
      <c r="E24" s="139">
        <f>参加申込書!$C$4</f>
        <v>0</v>
      </c>
      <c r="F24" s="139">
        <f>参加申込書!F36</f>
        <v>0</v>
      </c>
      <c r="G24" s="140">
        <f>参加申込書!G36</f>
        <v>0</v>
      </c>
      <c r="H24" s="142">
        <f>参加申込書!H36</f>
        <v>0</v>
      </c>
      <c r="I24" s="139">
        <f>参加申込書!J36</f>
        <v>0</v>
      </c>
      <c r="J24" s="147">
        <f>参加申込書!L36</f>
        <v>0</v>
      </c>
      <c r="K24" s="149">
        <f>参加申込書!N36</f>
        <v>0</v>
      </c>
      <c r="L24" s="139">
        <f>参加申込書!O36</f>
        <v>0</v>
      </c>
      <c r="M24" s="147">
        <f>参加申込書!P36</f>
        <v>0</v>
      </c>
      <c r="N24" s="137">
        <f>参加申込書!R36</f>
        <v>0</v>
      </c>
      <c r="O24" s="216" t="str">
        <f>参加申込書!U36</f>
        <v/>
      </c>
    </row>
    <row r="25" spans="1:19">
      <c r="A25" s="126">
        <f>参加申込書!B37</f>
        <v>0</v>
      </c>
      <c r="B25" s="134">
        <f>参加申込書!C37</f>
        <v>0</v>
      </c>
      <c r="C25" s="126">
        <f>参加申込書!E37</f>
        <v>0</v>
      </c>
      <c r="D25" s="137">
        <f>参加申込書!$C$2</f>
        <v>0</v>
      </c>
      <c r="E25" s="139">
        <f>参加申込書!$C$4</f>
        <v>0</v>
      </c>
      <c r="F25" s="139">
        <f>参加申込書!F37</f>
        <v>0</v>
      </c>
      <c r="G25" s="140">
        <f>参加申込書!G37</f>
        <v>0</v>
      </c>
      <c r="H25" s="142">
        <f>参加申込書!H37</f>
        <v>0</v>
      </c>
      <c r="I25" s="139">
        <f>参加申込書!J37</f>
        <v>0</v>
      </c>
      <c r="J25" s="147">
        <f>参加申込書!L37</f>
        <v>0</v>
      </c>
      <c r="K25" s="149">
        <f>参加申込書!N37</f>
        <v>0</v>
      </c>
      <c r="L25" s="139">
        <f>参加申込書!O37</f>
        <v>0</v>
      </c>
      <c r="M25" s="147">
        <f>参加申込書!P37</f>
        <v>0</v>
      </c>
      <c r="N25" s="137">
        <f>参加申込書!R37</f>
        <v>0</v>
      </c>
      <c r="O25" s="216" t="str">
        <f>参加申込書!U37</f>
        <v/>
      </c>
    </row>
    <row r="26" spans="1:19">
      <c r="A26" s="126">
        <f>参加申込書!B38</f>
        <v>0</v>
      </c>
      <c r="B26" s="134">
        <f>参加申込書!C38</f>
        <v>0</v>
      </c>
      <c r="C26" s="126">
        <f>参加申込書!E38</f>
        <v>0</v>
      </c>
      <c r="D26" s="137">
        <f>参加申込書!$C$2</f>
        <v>0</v>
      </c>
      <c r="E26" s="139">
        <f>参加申込書!$C$4</f>
        <v>0</v>
      </c>
      <c r="F26" s="139">
        <f>参加申込書!F38</f>
        <v>0</v>
      </c>
      <c r="G26" s="140">
        <f>参加申込書!G38</f>
        <v>0</v>
      </c>
      <c r="H26" s="142">
        <f>参加申込書!H38</f>
        <v>0</v>
      </c>
      <c r="I26" s="139">
        <f>参加申込書!J38</f>
        <v>0</v>
      </c>
      <c r="J26" s="147">
        <f>参加申込書!L38</f>
        <v>0</v>
      </c>
      <c r="K26" s="149">
        <f>参加申込書!N38</f>
        <v>0</v>
      </c>
      <c r="L26" s="139">
        <f>参加申込書!O38</f>
        <v>0</v>
      </c>
      <c r="M26" s="147">
        <f>参加申込書!P38</f>
        <v>0</v>
      </c>
      <c r="N26" s="137">
        <f>参加申込書!R38</f>
        <v>0</v>
      </c>
      <c r="O26" s="216" t="str">
        <f>参加申込書!U38</f>
        <v/>
      </c>
    </row>
    <row r="27" spans="1:19">
      <c r="A27" s="126">
        <f>参加申込書!B39</f>
        <v>0</v>
      </c>
      <c r="B27" s="134">
        <f>参加申込書!C39</f>
        <v>0</v>
      </c>
      <c r="C27" s="126">
        <f>参加申込書!E39</f>
        <v>0</v>
      </c>
      <c r="D27" s="137">
        <f>参加申込書!$C$2</f>
        <v>0</v>
      </c>
      <c r="E27" s="139">
        <f>参加申込書!$C$4</f>
        <v>0</v>
      </c>
      <c r="F27" s="139">
        <f>参加申込書!F39</f>
        <v>0</v>
      </c>
      <c r="G27" s="140">
        <f>参加申込書!G39</f>
        <v>0</v>
      </c>
      <c r="H27" s="142">
        <f>参加申込書!H39</f>
        <v>0</v>
      </c>
      <c r="I27" s="139">
        <f>参加申込書!J39</f>
        <v>0</v>
      </c>
      <c r="J27" s="147">
        <f>参加申込書!L39</f>
        <v>0</v>
      </c>
      <c r="K27" s="149">
        <f>参加申込書!N39</f>
        <v>0</v>
      </c>
      <c r="L27" s="139">
        <f>参加申込書!O39</f>
        <v>0</v>
      </c>
      <c r="M27" s="147">
        <f>参加申込書!P39</f>
        <v>0</v>
      </c>
      <c r="N27" s="137">
        <f>参加申込書!R39</f>
        <v>0</v>
      </c>
      <c r="O27" s="216" t="str">
        <f>参加申込書!U39</f>
        <v/>
      </c>
    </row>
    <row r="28" spans="1:19">
      <c r="A28" s="126">
        <f>参加申込書!B40</f>
        <v>0</v>
      </c>
      <c r="B28" s="134">
        <f>参加申込書!C40</f>
        <v>0</v>
      </c>
      <c r="C28" s="126">
        <f>参加申込書!E40</f>
        <v>0</v>
      </c>
      <c r="D28" s="137">
        <f>参加申込書!$C$2</f>
        <v>0</v>
      </c>
      <c r="E28" s="139">
        <f>参加申込書!$C$4</f>
        <v>0</v>
      </c>
      <c r="F28" s="139">
        <f>参加申込書!F40</f>
        <v>0</v>
      </c>
      <c r="G28" s="140">
        <f>参加申込書!G40</f>
        <v>0</v>
      </c>
      <c r="H28" s="142">
        <f>参加申込書!H40</f>
        <v>0</v>
      </c>
      <c r="I28" s="139">
        <f>参加申込書!J40</f>
        <v>0</v>
      </c>
      <c r="J28" s="147">
        <f>参加申込書!L40</f>
        <v>0</v>
      </c>
      <c r="K28" s="149">
        <f>参加申込書!N40</f>
        <v>0</v>
      </c>
      <c r="L28" s="139">
        <f>参加申込書!O40</f>
        <v>0</v>
      </c>
      <c r="M28" s="147">
        <f>参加申込書!P40</f>
        <v>0</v>
      </c>
      <c r="N28" s="137">
        <f>参加申込書!R40</f>
        <v>0</v>
      </c>
      <c r="O28" s="216" t="str">
        <f>参加申込書!U40</f>
        <v/>
      </c>
    </row>
    <row r="29" spans="1:19">
      <c r="A29" s="126">
        <f>参加申込書!B41</f>
        <v>0</v>
      </c>
      <c r="B29" s="134">
        <f>参加申込書!C41</f>
        <v>0</v>
      </c>
      <c r="C29" s="126">
        <f>参加申込書!E41</f>
        <v>0</v>
      </c>
      <c r="D29" s="137">
        <f>参加申込書!$C$2</f>
        <v>0</v>
      </c>
      <c r="E29" s="139">
        <f>参加申込書!$C$4</f>
        <v>0</v>
      </c>
      <c r="F29" s="139">
        <f>参加申込書!F41</f>
        <v>0</v>
      </c>
      <c r="G29" s="140">
        <f>参加申込書!G41</f>
        <v>0</v>
      </c>
      <c r="H29" s="142">
        <f>参加申込書!H41</f>
        <v>0</v>
      </c>
      <c r="I29" s="139">
        <f>参加申込書!J41</f>
        <v>0</v>
      </c>
      <c r="J29" s="147">
        <f>参加申込書!L41</f>
        <v>0</v>
      </c>
      <c r="K29" s="149">
        <f>参加申込書!N41</f>
        <v>0</v>
      </c>
      <c r="L29" s="139">
        <f>参加申込書!O41</f>
        <v>0</v>
      </c>
      <c r="M29" s="147">
        <f>参加申込書!P41</f>
        <v>0</v>
      </c>
      <c r="N29" s="137">
        <f>参加申込書!R41</f>
        <v>0</v>
      </c>
      <c r="O29" s="216" t="str">
        <f>参加申込書!U41</f>
        <v/>
      </c>
    </row>
    <row r="30" spans="1:19">
      <c r="A30" s="126">
        <f>参加申込書!B42</f>
        <v>0</v>
      </c>
      <c r="B30" s="134">
        <f>参加申込書!C42</f>
        <v>0</v>
      </c>
      <c r="C30" s="126">
        <f>参加申込書!E42</f>
        <v>0</v>
      </c>
      <c r="D30" s="137">
        <f>参加申込書!$C$2</f>
        <v>0</v>
      </c>
      <c r="E30" s="139">
        <f>参加申込書!$C$4</f>
        <v>0</v>
      </c>
      <c r="F30" s="139">
        <f>参加申込書!F42</f>
        <v>0</v>
      </c>
      <c r="G30" s="140">
        <f>参加申込書!G42</f>
        <v>0</v>
      </c>
      <c r="H30" s="142">
        <f>参加申込書!H42</f>
        <v>0</v>
      </c>
      <c r="I30" s="139">
        <f>参加申込書!J42</f>
        <v>0</v>
      </c>
      <c r="J30" s="147">
        <f>参加申込書!L42</f>
        <v>0</v>
      </c>
      <c r="K30" s="149">
        <f>参加申込書!N42</f>
        <v>0</v>
      </c>
      <c r="L30" s="139">
        <f>参加申込書!O42</f>
        <v>0</v>
      </c>
      <c r="M30" s="147">
        <f>参加申込書!P42</f>
        <v>0</v>
      </c>
      <c r="N30" s="137">
        <f>参加申込書!R42</f>
        <v>0</v>
      </c>
      <c r="O30" s="216" t="str">
        <f>参加申込書!U42</f>
        <v/>
      </c>
    </row>
    <row r="31" spans="1:19">
      <c r="A31" s="126">
        <f>参加申込書!B43</f>
        <v>0</v>
      </c>
      <c r="B31" s="134">
        <f>参加申込書!C43</f>
        <v>0</v>
      </c>
      <c r="C31" s="126">
        <f>参加申込書!E43</f>
        <v>0</v>
      </c>
      <c r="D31" s="137">
        <f>参加申込書!$C$2</f>
        <v>0</v>
      </c>
      <c r="E31" s="139">
        <f>参加申込書!$C$4</f>
        <v>0</v>
      </c>
      <c r="F31" s="139">
        <f>参加申込書!F43</f>
        <v>0</v>
      </c>
      <c r="G31" s="140">
        <f>参加申込書!G43</f>
        <v>0</v>
      </c>
      <c r="H31" s="142">
        <f>参加申込書!H43</f>
        <v>0</v>
      </c>
      <c r="I31" s="139">
        <f>参加申込書!J43</f>
        <v>0</v>
      </c>
      <c r="J31" s="147">
        <f>参加申込書!L43</f>
        <v>0</v>
      </c>
      <c r="K31" s="149">
        <f>参加申込書!N43</f>
        <v>0</v>
      </c>
      <c r="L31" s="139">
        <f>参加申込書!O43</f>
        <v>0</v>
      </c>
      <c r="M31" s="147">
        <f>参加申込書!P43</f>
        <v>0</v>
      </c>
      <c r="N31" s="137">
        <f>参加申込書!R43</f>
        <v>0</v>
      </c>
      <c r="O31" s="216" t="str">
        <f>参加申込書!U43</f>
        <v/>
      </c>
    </row>
    <row r="32" spans="1:19">
      <c r="A32" s="126">
        <f>参加申込書!B44</f>
        <v>0</v>
      </c>
      <c r="B32" s="134">
        <f>参加申込書!C44</f>
        <v>0</v>
      </c>
      <c r="C32" s="126">
        <f>参加申込書!E44</f>
        <v>0</v>
      </c>
      <c r="D32" s="137">
        <f>参加申込書!$C$2</f>
        <v>0</v>
      </c>
      <c r="E32" s="139">
        <f>参加申込書!$C$4</f>
        <v>0</v>
      </c>
      <c r="F32" s="139">
        <f>参加申込書!F44</f>
        <v>0</v>
      </c>
      <c r="G32" s="140">
        <f>参加申込書!G44</f>
        <v>0</v>
      </c>
      <c r="H32" s="142">
        <f>参加申込書!H44</f>
        <v>0</v>
      </c>
      <c r="I32" s="139">
        <f>参加申込書!J44</f>
        <v>0</v>
      </c>
      <c r="J32" s="147">
        <f>参加申込書!L44</f>
        <v>0</v>
      </c>
      <c r="K32" s="149">
        <f>参加申込書!N44</f>
        <v>0</v>
      </c>
      <c r="L32" s="139">
        <f>参加申込書!O44</f>
        <v>0</v>
      </c>
      <c r="M32" s="147">
        <f>参加申込書!P44</f>
        <v>0</v>
      </c>
      <c r="N32" s="137">
        <f>参加申込書!R44</f>
        <v>0</v>
      </c>
      <c r="O32" s="216" t="str">
        <f>参加申込書!U44</f>
        <v/>
      </c>
    </row>
    <row r="33" spans="1:15">
      <c r="A33" s="126">
        <f>参加申込書!B45</f>
        <v>0</v>
      </c>
      <c r="B33" s="134">
        <f>参加申込書!C45</f>
        <v>0</v>
      </c>
      <c r="C33" s="126">
        <f>参加申込書!E45</f>
        <v>0</v>
      </c>
      <c r="D33" s="137">
        <f>参加申込書!$C$2</f>
        <v>0</v>
      </c>
      <c r="E33" s="139">
        <f>参加申込書!$C$4</f>
        <v>0</v>
      </c>
      <c r="F33" s="139">
        <f>参加申込書!F45</f>
        <v>0</v>
      </c>
      <c r="G33" s="140">
        <f>参加申込書!G45</f>
        <v>0</v>
      </c>
      <c r="H33" s="142">
        <f>参加申込書!H45</f>
        <v>0</v>
      </c>
      <c r="I33" s="139">
        <f>参加申込書!J45</f>
        <v>0</v>
      </c>
      <c r="J33" s="147">
        <f>参加申込書!L45</f>
        <v>0</v>
      </c>
      <c r="K33" s="149">
        <f>参加申込書!N45</f>
        <v>0</v>
      </c>
      <c r="L33" s="139">
        <f>参加申込書!O45</f>
        <v>0</v>
      </c>
      <c r="M33" s="147">
        <f>参加申込書!P45</f>
        <v>0</v>
      </c>
      <c r="N33" s="137">
        <f>参加申込書!R45</f>
        <v>0</v>
      </c>
      <c r="O33" s="216" t="str">
        <f>参加申込書!U45</f>
        <v/>
      </c>
    </row>
    <row r="34" spans="1:15">
      <c r="A34" s="126">
        <f>参加申込書!B46</f>
        <v>0</v>
      </c>
      <c r="B34" s="134">
        <f>参加申込書!C46</f>
        <v>0</v>
      </c>
      <c r="C34" s="126">
        <f>参加申込書!E46</f>
        <v>0</v>
      </c>
      <c r="D34" s="137">
        <f>参加申込書!$C$2</f>
        <v>0</v>
      </c>
      <c r="E34" s="139">
        <f>参加申込書!$C$4</f>
        <v>0</v>
      </c>
      <c r="F34" s="139">
        <f>参加申込書!F46</f>
        <v>0</v>
      </c>
      <c r="G34" s="140">
        <f>参加申込書!G46</f>
        <v>0</v>
      </c>
      <c r="H34" s="142">
        <f>参加申込書!H46</f>
        <v>0</v>
      </c>
      <c r="I34" s="139">
        <f>参加申込書!J46</f>
        <v>0</v>
      </c>
      <c r="J34" s="147">
        <f>参加申込書!L46</f>
        <v>0</v>
      </c>
      <c r="K34" s="149">
        <f>参加申込書!N46</f>
        <v>0</v>
      </c>
      <c r="L34" s="139">
        <f>参加申込書!O46</f>
        <v>0</v>
      </c>
      <c r="M34" s="147">
        <f>参加申込書!P46</f>
        <v>0</v>
      </c>
      <c r="N34" s="137">
        <f>参加申込書!R46</f>
        <v>0</v>
      </c>
      <c r="O34" s="216" t="str">
        <f>参加申込書!U46</f>
        <v/>
      </c>
    </row>
    <row r="35" spans="1:15">
      <c r="B35" s="134"/>
      <c r="C35" s="126"/>
      <c r="D35" s="216"/>
      <c r="E35" s="216"/>
      <c r="F35" s="216"/>
      <c r="G35" s="216"/>
      <c r="H35" s="217"/>
      <c r="I35" s="216"/>
      <c r="J35" s="218"/>
      <c r="K35" s="216"/>
      <c r="L35" s="216"/>
      <c r="M35" s="218"/>
      <c r="N35" s="216"/>
      <c r="O35" s="216"/>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入力の方法</vt:lpstr>
      <vt:lpstr>参加標準記録</vt:lpstr>
      <vt:lpstr>参加申込書</vt:lpstr>
      <vt:lpstr>集計</vt:lpstr>
      <vt:lpstr>_004</vt:lpstr>
      <vt:lpstr>_005</vt:lpstr>
      <vt:lpstr>_006</vt:lpstr>
      <vt:lpstr>_007</vt:lpstr>
      <vt:lpstr>_04</vt:lpstr>
      <vt:lpstr>参加申込書!_05</vt:lpstr>
      <vt:lpstr>参加申込書!_06</vt:lpstr>
      <vt:lpstr>参加申込書!_07</vt:lpstr>
      <vt:lpstr>参加申込書!Print_Area</vt:lpstr>
      <vt:lpstr>参加申込書!Print_Titles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番匠　徹</dc:creator>
  <cp:lastModifiedBy>TORU BANSHO</cp:lastModifiedBy>
  <cp:lastPrinted>2020-07-30T03:03:49Z</cp:lastPrinted>
  <dcterms:created xsi:type="dcterms:W3CDTF">2002-05-11T15:07:48Z</dcterms:created>
  <dcterms:modified xsi:type="dcterms:W3CDTF">2020-08-04T06:00:31Z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2019-08-05T03:44:10Z</vt:filetime>
  </property>
</Properties>
</file>